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305" firstSheet="1" activeTab="1"/>
  </bookViews>
  <sheets>
    <sheet name="programi I_VI" sheetId="1" r:id="rId1"/>
    <sheet name="programi VI-XII" sheetId="2" r:id="rId2"/>
    <sheet name="Sheet1" sheetId="3" r:id="rId3"/>
  </sheets>
  <definedNames>
    <definedName name="Excel_BuiltIn_Print_Area_2_1">'programi I_VI'!$A$1:$AW$58</definedName>
    <definedName name="Excel_BuiltIn_Print_Area_2_1_1">'programi I_VI'!$A$1:$O$58</definedName>
    <definedName name="Excel_BuiltIn_Print_Area_2_1_1_1">'programi I_VI'!$A$1:$M$56</definedName>
    <definedName name="Excel_BuiltIn_Print_Area_2_1_1_1_1">'programi I_VI'!$A$1:$L$56</definedName>
    <definedName name="Excel_BuiltIn_Print_Area_2_1_1_1_1_1">'programi I_VI'!$A$1:$L$60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5_1">#REF!</definedName>
    <definedName name="_xlnm.Print_Area" localSheetId="0">'programi I_VI'!$A$1:$AW$54</definedName>
    <definedName name="м8">#REF!</definedName>
  </definedNames>
  <calcPr fullCalcOnLoad="1"/>
</workbook>
</file>

<file path=xl/sharedStrings.xml><?xml version="1.0" encoding="utf-8"?>
<sst xmlns="http://schemas.openxmlformats.org/spreadsheetml/2006/main" count="231" uniqueCount="175">
  <si>
    <t>Програми у физичкој култури јануар-јун/2008.године</t>
  </si>
  <si>
    <t xml:space="preserve">                                         ИСПЛАТЕ </t>
  </si>
  <si>
    <t>Програми и зарада у физичкој култури јануар-јун/2013.године  ЗАКЉУЧАК II-06-сл /2013</t>
  </si>
  <si>
    <t>Рбр</t>
  </si>
  <si>
    <t>Назив</t>
  </si>
  <si>
    <t>годишњи износи</t>
  </si>
  <si>
    <t>месечни износ</t>
  </si>
  <si>
    <t>Јануар</t>
  </si>
  <si>
    <t>Фебруар</t>
  </si>
  <si>
    <t>Март</t>
  </si>
  <si>
    <t>Април</t>
  </si>
  <si>
    <t>Мај</t>
  </si>
  <si>
    <t>Јун</t>
  </si>
  <si>
    <t>свега јануар-јун</t>
  </si>
  <si>
    <t>остало за исплату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</si>
  <si>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</si>
  <si>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</t>
  </si>
  <si>
    <t>Ватерполо клуб Жак-6002</t>
  </si>
  <si>
    <t>2.</t>
  </si>
  <si>
    <t>Пливачки клуб Кикинда-6009</t>
  </si>
  <si>
    <t>3.</t>
  </si>
  <si>
    <t>Пливачки клуб Банат-6003</t>
  </si>
  <si>
    <t>4.</t>
  </si>
  <si>
    <t>Фудбалски клуб Кикинда-21534-6024</t>
  </si>
  <si>
    <t>,</t>
  </si>
  <si>
    <t>5.</t>
  </si>
  <si>
    <t>Фудбалски клуб Жак-6005</t>
  </si>
  <si>
    <t>6.</t>
  </si>
  <si>
    <t>Женски фудбалски клуб-21534</t>
  </si>
  <si>
    <t>7.</t>
  </si>
  <si>
    <t>Клуб малог фудбала-22216</t>
  </si>
  <si>
    <t>8.</t>
  </si>
  <si>
    <t>Амерички фудбал Мамути-22334</t>
  </si>
  <si>
    <t>9.</t>
  </si>
  <si>
    <t>М.Кошаркашки -Велика К-да-6013</t>
  </si>
  <si>
    <t>10.</t>
  </si>
  <si>
    <t>Ж.кош.Гимназија-6020</t>
  </si>
  <si>
    <t>11.</t>
  </si>
  <si>
    <t>ЖРК-2 Кикинда-6023</t>
  </si>
  <si>
    <t>12.</t>
  </si>
  <si>
    <t>Мушки рукометни клуб-6200</t>
  </si>
  <si>
    <t>13.</t>
  </si>
  <si>
    <t>РК Црвена звезда Мокрин-6006</t>
  </si>
  <si>
    <t>14.</t>
  </si>
  <si>
    <t>Мушки одбојкашки-6016</t>
  </si>
  <si>
    <t>15.</t>
  </si>
  <si>
    <t>Ж.одбојка КИ-0230-21120</t>
  </si>
  <si>
    <t>16.</t>
  </si>
  <si>
    <t>Ж.одбојкашки кл.Кикинда-6021</t>
  </si>
  <si>
    <t>17.</t>
  </si>
  <si>
    <t>Седећа одбојка Феникс-22215</t>
  </si>
  <si>
    <t>18.</t>
  </si>
  <si>
    <t>Атлетски клуб Кикинда-6014</t>
  </si>
  <si>
    <t>19.</t>
  </si>
  <si>
    <t>Атлетски кл.Партизан-6011</t>
  </si>
  <si>
    <t>20.</t>
  </si>
  <si>
    <t>Стрељачка дружина КИ-6015</t>
  </si>
  <si>
    <t>21.</t>
  </si>
  <si>
    <t>СТК ФЛИП-6022</t>
  </si>
  <si>
    <t>22.</t>
  </si>
  <si>
    <t>СТК Бус Кикинда-6018</t>
  </si>
  <si>
    <t>23.</t>
  </si>
  <si>
    <t>Џудо Партизан-6004</t>
  </si>
  <si>
    <t>24.</t>
  </si>
  <si>
    <t>Боксерски Кикинда-6019</t>
  </si>
  <si>
    <t>25.</t>
  </si>
  <si>
    <t>Карате клуб Кикинда-6017</t>
  </si>
  <si>
    <t>26.</t>
  </si>
  <si>
    <t>Карате Феникс-21121</t>
  </si>
  <si>
    <t>27.</t>
  </si>
  <si>
    <t>Спортско др.инвалида-6036</t>
  </si>
  <si>
    <t>28.</t>
  </si>
  <si>
    <t>Куглашки Раднички-6032</t>
  </si>
  <si>
    <t>29.</t>
  </si>
  <si>
    <t>Куглашки кл.Тоза Марковић-20132</t>
  </si>
  <si>
    <t>30.</t>
  </si>
  <si>
    <t>Шах клуб Раднички-6034</t>
  </si>
  <si>
    <t>31.</t>
  </si>
  <si>
    <t>Аеро-клуб Кикинда-6026</t>
  </si>
  <si>
    <t>32.</t>
  </si>
  <si>
    <t>Спортски клуб млади вукови-22223</t>
  </si>
  <si>
    <t>33.</t>
  </si>
  <si>
    <t>Ронилачки клуб Орка-23318</t>
  </si>
  <si>
    <t>34.</t>
  </si>
  <si>
    <t>Коњички клуб Кикинда-20064</t>
  </si>
  <si>
    <t>35.</t>
  </si>
  <si>
    <t>Клуб борилачких вештина Сунце-23297</t>
  </si>
  <si>
    <t>36.</t>
  </si>
  <si>
    <t>Кл.борил.вештина Нова дименз.-05327</t>
  </si>
  <si>
    <t>37.</t>
  </si>
  <si>
    <t>Спортско пењачки кл.Пентракс-21431</t>
  </si>
  <si>
    <t>38.</t>
  </si>
  <si>
    <t>Карате клуб Хајкен-6008</t>
  </si>
  <si>
    <t>39.</t>
  </si>
  <si>
    <t>Планинско друштво Кинђа-6129</t>
  </si>
  <si>
    <t>40.</t>
  </si>
  <si>
    <t>Олимпијске наде-стипендије</t>
  </si>
  <si>
    <t xml:space="preserve">                                                                                                                                                                                     </t>
  </si>
  <si>
    <t>41.</t>
  </si>
  <si>
    <t>Резерва  програми-6028</t>
  </si>
  <si>
    <t>42.</t>
  </si>
  <si>
    <t>Појединци-неолимпијски спортови</t>
  </si>
  <si>
    <t>43.</t>
  </si>
  <si>
    <t>Зараде тренера</t>
  </si>
  <si>
    <t>44.</t>
  </si>
  <si>
    <t>Здравствени прегледи</t>
  </si>
  <si>
    <t>45.</t>
  </si>
  <si>
    <t>Манифестације од значаја</t>
  </si>
  <si>
    <t>Свега</t>
  </si>
  <si>
    <t>износ</t>
  </si>
  <si>
    <t>датум исплате</t>
  </si>
  <si>
    <t>Закључак већа</t>
  </si>
  <si>
    <t>има закључак</t>
  </si>
  <si>
    <t>223.1</t>
  </si>
  <si>
    <t>програми</t>
  </si>
  <si>
    <t>ПОРЕЗ БРАНЕ МАРЈАНОВИЋ КЊИГЕ</t>
  </si>
  <si>
    <t>223,1,1</t>
  </si>
  <si>
    <t>плате</t>
  </si>
  <si>
    <t>УГОВОР БРАНЕ МАРЈАНОВИЋ КЊИГЕ</t>
  </si>
  <si>
    <t>223,1,2</t>
  </si>
  <si>
    <t>појединци</t>
  </si>
  <si>
    <t>Појединци-2</t>
  </si>
  <si>
    <t>свега стипендије појединци</t>
  </si>
  <si>
    <t>Резерва-6028</t>
  </si>
  <si>
    <t>223,1,3</t>
  </si>
  <si>
    <t>болница прегледи-22740</t>
  </si>
  <si>
    <t>223,1,4</t>
  </si>
  <si>
    <t>манифест.од значаја-6018,20425</t>
  </si>
  <si>
    <t>223,1,5</t>
  </si>
  <si>
    <t>Спортски савез трошк.-6025</t>
  </si>
  <si>
    <t>свега</t>
  </si>
  <si>
    <t>ТБР Мариа</t>
  </si>
  <si>
    <t xml:space="preserve"> </t>
  </si>
  <si>
    <t>Ватерполо клуб Жак</t>
  </si>
  <si>
    <t>Пливачки клуб Кикинда</t>
  </si>
  <si>
    <t>Пливачки клуб Банат</t>
  </si>
  <si>
    <t>Фудбалски клуб Кикинда</t>
  </si>
  <si>
    <t>Фудбалски клуб Жак</t>
  </si>
  <si>
    <t>Женски фудбалски клуб</t>
  </si>
  <si>
    <t>Кошаркашки клуб Велика Кикинда</t>
  </si>
  <si>
    <t>Мушки рукометни клуб Кикинда</t>
  </si>
  <si>
    <t>РК Црвена звезда Мокрин</t>
  </si>
  <si>
    <t>Мушки одбојкашки клуб Кикинда</t>
  </si>
  <si>
    <t>Атлетски клуб Кикинда</t>
  </si>
  <si>
    <t>Атлетски клуб Партизан</t>
  </si>
  <si>
    <t>Карате клуб Феникс</t>
  </si>
  <si>
    <t>Спортско друштво инвалида</t>
  </si>
  <si>
    <t>Куглашки клуб Раднички</t>
  </si>
  <si>
    <t>Куглашки клуб Тоза Марковић</t>
  </si>
  <si>
    <t>Шах клуб Раднички</t>
  </si>
  <si>
    <t>Аеро-клуб Кикинда</t>
  </si>
  <si>
    <t>Спортски савез Кикинда</t>
  </si>
  <si>
    <t>Школски спорт</t>
  </si>
  <si>
    <t>Струја за стадионе</t>
  </si>
  <si>
    <t>планирано I-XII/2014</t>
  </si>
  <si>
    <t>Амерички фудбал Мамути</t>
  </si>
  <si>
    <t>ЖОРК-2 Кикинда</t>
  </si>
  <si>
    <t>Женски одбојкашки клуб КИ-0230</t>
  </si>
  <si>
    <t>Женски одбојкашки клуб Кикинда</t>
  </si>
  <si>
    <t>Седећа одбојка Феникс</t>
  </si>
  <si>
    <t>Стрељачка дружина Кикинда</t>
  </si>
  <si>
    <t>СТК ФЛИП</t>
  </si>
  <si>
    <t>СТК Бус Кикинда</t>
  </si>
  <si>
    <t>Џудо клуб Партизан</t>
  </si>
  <si>
    <t>Боксерски клуб Кикинда</t>
  </si>
  <si>
    <t>Спортски клуб Млади вукови</t>
  </si>
  <si>
    <t>Ронилачки клуб Орка</t>
  </si>
  <si>
    <t>Коњички клуб Кикинда</t>
  </si>
  <si>
    <t>Клуб бориличких вештина Нова димензија</t>
  </si>
  <si>
    <t>Планинарско друштво Кинђа</t>
  </si>
  <si>
    <t>Спортско пењачки клуб Пентракс</t>
  </si>
  <si>
    <t xml:space="preserve">Зараде тренера </t>
  </si>
  <si>
    <t>Бесплатна школа спортова</t>
  </si>
  <si>
    <t>10..</t>
  </si>
  <si>
    <t>Буџет спорт 2014. година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</si>
</sst>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;\-#,##0"/>
    <numFmt numFmtId="165" formatCode="#,##0.00;\-#,##0.00"/>
    <numFmt numFmtId="166" formatCode="dd/mm/yy"/>
    <numFmt numFmtId="167" formatCode="#,###.00"/>
    <numFmt numFmtId="168" formatCode="#,##0.00\ [$Din-81A];[Red]\-#,##0.00\ [$Din-81A]"/>
  </numFmts>
  <fonts count="52"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3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3"/>
      <name val="Arial Black"/>
      <family val="2"/>
    </font>
    <font>
      <sz val="10.5"/>
      <name val="Arial"/>
      <family val="2"/>
    </font>
    <font>
      <sz val="12"/>
      <name val="Arial Black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7" fillId="33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3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66" fontId="9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167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166" fontId="11" fillId="0" borderId="1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164" fontId="11" fillId="0" borderId="10" xfId="0" applyNumberFormat="1" applyFont="1" applyBorder="1" applyAlignment="1">
      <alignment wrapText="1"/>
    </xf>
    <xf numFmtId="166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12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166" fontId="0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4" fontId="14" fillId="0" borderId="10" xfId="0" applyNumberFormat="1" applyFont="1" applyBorder="1" applyAlignment="1">
      <alignment wrapText="1"/>
    </xf>
    <xf numFmtId="4" fontId="14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12" fillId="0" borderId="10" xfId="0" applyFont="1" applyBorder="1" applyAlignment="1">
      <alignment wrapText="1"/>
    </xf>
    <xf numFmtId="164" fontId="1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67" fontId="11" fillId="34" borderId="10" xfId="0" applyNumberFormat="1" applyFont="1" applyFill="1" applyBorder="1" applyAlignment="1">
      <alignment wrapText="1"/>
    </xf>
    <xf numFmtId="165" fontId="11" fillId="34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164" fontId="15" fillId="0" borderId="10" xfId="0" applyNumberFormat="1" applyFont="1" applyBorder="1" applyAlignment="1">
      <alignment/>
    </xf>
    <xf numFmtId="0" fontId="11" fillId="0" borderId="0" xfId="0" applyFont="1" applyBorder="1" applyAlignment="1">
      <alignment wrapText="1"/>
    </xf>
    <xf numFmtId="167" fontId="11" fillId="0" borderId="0" xfId="0" applyNumberFormat="1" applyFont="1" applyBorder="1" applyAlignment="1">
      <alignment wrapText="1"/>
    </xf>
    <xf numFmtId="165" fontId="11" fillId="0" borderId="0" xfId="0" applyNumberFormat="1" applyFont="1" applyBorder="1" applyAlignment="1">
      <alignment wrapText="1"/>
    </xf>
    <xf numFmtId="164" fontId="15" fillId="0" borderId="0" xfId="0" applyNumberFormat="1" applyFont="1" applyAlignment="1">
      <alignment/>
    </xf>
    <xf numFmtId="165" fontId="12" fillId="0" borderId="0" xfId="0" applyNumberFormat="1" applyFont="1" applyBorder="1" applyAlignment="1">
      <alignment wrapText="1"/>
    </xf>
    <xf numFmtId="4" fontId="12" fillId="0" borderId="1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165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167" fontId="12" fillId="0" borderId="0" xfId="0" applyNumberFormat="1" applyFont="1" applyBorder="1" applyAlignment="1">
      <alignment wrapText="1"/>
    </xf>
    <xf numFmtId="165" fontId="1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67" fontId="11" fillId="0" borderId="0" xfId="0" applyNumberFormat="1" applyFont="1" applyAlignment="1">
      <alignment wrapText="1"/>
    </xf>
    <xf numFmtId="165" fontId="3" fillId="0" borderId="0" xfId="0" applyNumberFormat="1" applyFont="1" applyAlignment="1">
      <alignment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166" fontId="11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3" fontId="16" fillId="0" borderId="10" xfId="0" applyNumberFormat="1" applyFont="1" applyBorder="1" applyAlignment="1">
      <alignment vertical="top" wrapText="1"/>
    </xf>
    <xf numFmtId="0" fontId="17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right" vertical="top" wrapText="1"/>
    </xf>
    <xf numFmtId="0" fontId="16" fillId="0" borderId="1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1"/>
  <sheetViews>
    <sheetView zoomScaleSheetLayoutView="100" zoomScalePageLayoutView="0" workbookViewId="0" topLeftCell="C10">
      <selection activeCell="L51" sqref="L51"/>
    </sheetView>
  </sheetViews>
  <sheetFormatPr defaultColWidth="9.140625" defaultRowHeight="12.75"/>
  <cols>
    <col min="1" max="2" width="0" style="1" hidden="1" customWidth="1"/>
    <col min="3" max="3" width="5.7109375" style="1" customWidth="1"/>
    <col min="4" max="4" width="41.57421875" style="1" customWidth="1"/>
    <col min="5" max="5" width="16.7109375" style="1" customWidth="1"/>
    <col min="6" max="6" width="13.57421875" style="1" customWidth="1"/>
    <col min="7" max="7" width="15.00390625" style="1" customWidth="1"/>
    <col min="8" max="8" width="12.8515625" style="1" customWidth="1"/>
    <col min="9" max="9" width="12.7109375" style="1" customWidth="1"/>
    <col min="10" max="10" width="15.00390625" style="1" customWidth="1"/>
    <col min="11" max="11" width="11.28125" style="1" customWidth="1"/>
    <col min="12" max="12" width="13.421875" style="1" customWidth="1"/>
    <col min="13" max="13" width="12.421875" style="1" customWidth="1"/>
    <col min="14" max="14" width="13.8515625" style="1" customWidth="1"/>
    <col min="15" max="15" width="11.57421875" style="1" customWidth="1"/>
    <col min="16" max="16384" width="9.140625" style="1" customWidth="1"/>
  </cols>
  <sheetData>
    <row r="1" spans="3:13" ht="12.75" customHeight="1" hidden="1"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2.75" customHeight="1" hidden="1"/>
    <row r="3" spans="7:18" ht="12.75" customHeight="1" hidden="1">
      <c r="G3" s="3" t="s">
        <v>0</v>
      </c>
      <c r="H3" s="3"/>
      <c r="I3" s="3"/>
      <c r="J3" s="3"/>
      <c r="O3"/>
      <c r="P3"/>
      <c r="Q3"/>
      <c r="R3"/>
    </row>
    <row r="4" spans="1:18" ht="17.25" customHeight="1">
      <c r="A4" s="4"/>
      <c r="B4" s="4"/>
      <c r="C4" s="5" t="s">
        <v>1</v>
      </c>
      <c r="D4" s="6"/>
      <c r="E4" s="6"/>
      <c r="F4" s="6"/>
      <c r="G4" s="5"/>
      <c r="H4" s="7"/>
      <c r="I4" s="5"/>
      <c r="J4" s="5"/>
      <c r="K4" s="6"/>
      <c r="L4" s="6"/>
      <c r="M4" s="6"/>
      <c r="N4" s="6"/>
      <c r="O4"/>
      <c r="P4"/>
      <c r="Q4"/>
      <c r="R4"/>
    </row>
    <row r="5" spans="1:18" ht="17.25" customHeight="1">
      <c r="A5" s="4"/>
      <c r="B5" s="4"/>
      <c r="C5" s="5" t="s">
        <v>2</v>
      </c>
      <c r="D5" s="6"/>
      <c r="E5" s="6"/>
      <c r="F5" s="6"/>
      <c r="G5" s="5"/>
      <c r="H5" s="5"/>
      <c r="I5" s="5"/>
      <c r="J5" s="5"/>
      <c r="K5" s="6"/>
      <c r="L5" s="6"/>
      <c r="M5" s="6"/>
      <c r="N5" s="6"/>
      <c r="O5"/>
      <c r="P5"/>
      <c r="Q5"/>
      <c r="R5"/>
    </row>
    <row r="6" spans="1:18" ht="7.5" customHeight="1">
      <c r="A6" s="4"/>
      <c r="B6" s="4"/>
      <c r="C6" s="6"/>
      <c r="D6" s="6"/>
      <c r="E6" s="6"/>
      <c r="F6" s="6"/>
      <c r="G6" s="5"/>
      <c r="H6" s="5"/>
      <c r="I6" s="5"/>
      <c r="J6" s="5"/>
      <c r="K6" s="6"/>
      <c r="L6" s="6"/>
      <c r="M6" s="6"/>
      <c r="N6" s="6"/>
      <c r="O6"/>
      <c r="P6"/>
      <c r="Q6"/>
      <c r="R6"/>
    </row>
    <row r="7" spans="1:18" s="12" customFormat="1" ht="27.75" customHeight="1">
      <c r="A7" s="8"/>
      <c r="B7" s="8"/>
      <c r="C7" s="9" t="s">
        <v>3</v>
      </c>
      <c r="D7" s="9" t="s">
        <v>4</v>
      </c>
      <c r="E7" s="9" t="s">
        <v>5</v>
      </c>
      <c r="F7" s="9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1" t="s">
        <v>14</v>
      </c>
      <c r="O7"/>
      <c r="P7"/>
      <c r="Q7"/>
      <c r="R7"/>
    </row>
    <row r="8" spans="1:18" ht="15" customHeight="1">
      <c r="A8" s="6"/>
      <c r="B8" s="6" t="s">
        <v>15</v>
      </c>
      <c r="C8" s="13" t="s">
        <v>16</v>
      </c>
      <c r="D8" s="14" t="s">
        <v>17</v>
      </c>
      <c r="E8" s="15">
        <f aca="true" t="shared" si="0" ref="E8:E46">F8*12</f>
        <v>2880000</v>
      </c>
      <c r="F8" s="15">
        <v>240000</v>
      </c>
      <c r="G8" s="16">
        <v>240000</v>
      </c>
      <c r="H8" s="16">
        <v>240000</v>
      </c>
      <c r="I8" s="16">
        <v>240000</v>
      </c>
      <c r="J8" s="16">
        <v>240000</v>
      </c>
      <c r="K8" s="16">
        <v>240000</v>
      </c>
      <c r="L8" s="16"/>
      <c r="M8" s="17">
        <f aca="true" t="shared" si="1" ref="M8:M40">SUM(G8:L8)</f>
        <v>1200000</v>
      </c>
      <c r="N8" s="18">
        <f aca="true" t="shared" si="2" ref="N8:N52">E8-M8</f>
        <v>1680000</v>
      </c>
      <c r="O8"/>
      <c r="P8"/>
      <c r="Q8"/>
      <c r="R8"/>
    </row>
    <row r="9" spans="1:18" ht="15" customHeight="1">
      <c r="A9" s="6"/>
      <c r="B9" s="6"/>
      <c r="C9" s="13" t="s">
        <v>18</v>
      </c>
      <c r="D9" s="14" t="s">
        <v>19</v>
      </c>
      <c r="E9" s="15">
        <f t="shared" si="0"/>
        <v>1200000</v>
      </c>
      <c r="F9" s="15">
        <v>100000</v>
      </c>
      <c r="G9" s="16">
        <v>100000</v>
      </c>
      <c r="H9" s="16">
        <v>100000</v>
      </c>
      <c r="I9" s="16">
        <v>100000</v>
      </c>
      <c r="J9" s="16">
        <v>100000</v>
      </c>
      <c r="K9" s="16">
        <v>100000</v>
      </c>
      <c r="L9" s="16"/>
      <c r="M9" s="17">
        <f t="shared" si="1"/>
        <v>500000</v>
      </c>
      <c r="N9" s="18">
        <f t="shared" si="2"/>
        <v>700000</v>
      </c>
      <c r="O9"/>
      <c r="P9"/>
      <c r="Q9"/>
      <c r="R9"/>
    </row>
    <row r="10" spans="1:18" ht="15.75" customHeight="1">
      <c r="A10" s="6"/>
      <c r="B10" s="6"/>
      <c r="C10" s="13" t="s">
        <v>20</v>
      </c>
      <c r="D10" s="14" t="s">
        <v>21</v>
      </c>
      <c r="E10" s="15">
        <f t="shared" si="0"/>
        <v>1080000</v>
      </c>
      <c r="F10" s="15">
        <v>90000</v>
      </c>
      <c r="G10" s="16">
        <v>90000</v>
      </c>
      <c r="H10" s="16">
        <v>90000</v>
      </c>
      <c r="I10" s="16">
        <v>90000</v>
      </c>
      <c r="J10" s="16">
        <v>90000</v>
      </c>
      <c r="K10" s="16">
        <v>90000</v>
      </c>
      <c r="L10" s="16"/>
      <c r="M10" s="17">
        <f t="shared" si="1"/>
        <v>450000</v>
      </c>
      <c r="N10" s="18">
        <f t="shared" si="2"/>
        <v>630000</v>
      </c>
      <c r="O10"/>
      <c r="P10"/>
      <c r="Q10"/>
      <c r="R10"/>
    </row>
    <row r="11" spans="1:18" ht="15.75" customHeight="1">
      <c r="A11" s="6"/>
      <c r="B11" s="6"/>
      <c r="C11" s="13" t="s">
        <v>22</v>
      </c>
      <c r="D11" s="14" t="s">
        <v>23</v>
      </c>
      <c r="E11" s="15">
        <f t="shared" si="0"/>
        <v>3000000</v>
      </c>
      <c r="F11" s="15">
        <v>250000</v>
      </c>
      <c r="G11" s="16">
        <v>250000</v>
      </c>
      <c r="H11" s="16">
        <v>250000</v>
      </c>
      <c r="I11" s="16">
        <v>250000</v>
      </c>
      <c r="J11" s="16">
        <v>250000</v>
      </c>
      <c r="K11" s="16">
        <v>250000</v>
      </c>
      <c r="L11" s="16">
        <v>250000</v>
      </c>
      <c r="M11" s="17">
        <f t="shared" si="1"/>
        <v>1500000</v>
      </c>
      <c r="N11" s="18">
        <f t="shared" si="2"/>
        <v>1500000</v>
      </c>
      <c r="O11"/>
      <c r="P11"/>
      <c r="Q11"/>
      <c r="R11"/>
    </row>
    <row r="12" spans="1:18" ht="17.25" customHeight="1">
      <c r="A12" s="6"/>
      <c r="B12" s="6" t="s">
        <v>24</v>
      </c>
      <c r="C12" s="13" t="s">
        <v>25</v>
      </c>
      <c r="D12" s="14" t="s">
        <v>26</v>
      </c>
      <c r="E12" s="15">
        <f t="shared" si="0"/>
        <v>1200000</v>
      </c>
      <c r="F12" s="15">
        <v>100000</v>
      </c>
      <c r="G12" s="16">
        <v>100000</v>
      </c>
      <c r="H12" s="16">
        <v>100000</v>
      </c>
      <c r="I12" s="16">
        <v>100000</v>
      </c>
      <c r="J12" s="16">
        <v>100000</v>
      </c>
      <c r="K12" s="16">
        <v>100000</v>
      </c>
      <c r="L12" s="16"/>
      <c r="M12" s="17">
        <f t="shared" si="1"/>
        <v>500000</v>
      </c>
      <c r="N12" s="18">
        <f t="shared" si="2"/>
        <v>700000</v>
      </c>
      <c r="O12"/>
      <c r="P12"/>
      <c r="Q12"/>
      <c r="R12"/>
    </row>
    <row r="13" spans="1:18" ht="14.25" customHeight="1">
      <c r="A13" s="6"/>
      <c r="B13" s="6"/>
      <c r="C13" s="13" t="s">
        <v>27</v>
      </c>
      <c r="D13" s="14" t="s">
        <v>28</v>
      </c>
      <c r="E13" s="15">
        <f t="shared" si="0"/>
        <v>600000</v>
      </c>
      <c r="F13" s="15">
        <v>50000</v>
      </c>
      <c r="G13" s="16">
        <v>50000</v>
      </c>
      <c r="H13" s="16">
        <v>50000</v>
      </c>
      <c r="I13" s="16">
        <v>50000</v>
      </c>
      <c r="J13" s="16">
        <v>50000</v>
      </c>
      <c r="K13" s="16">
        <v>50000</v>
      </c>
      <c r="L13" s="16"/>
      <c r="M13" s="17">
        <f t="shared" si="1"/>
        <v>250000</v>
      </c>
      <c r="N13" s="18">
        <f t="shared" si="2"/>
        <v>350000</v>
      </c>
      <c r="O13"/>
      <c r="P13"/>
      <c r="Q13"/>
      <c r="R13"/>
    </row>
    <row r="14" spans="1:18" ht="15" customHeight="1">
      <c r="A14" s="6"/>
      <c r="B14" s="6"/>
      <c r="C14" s="13" t="s">
        <v>29</v>
      </c>
      <c r="D14" s="14" t="s">
        <v>30</v>
      </c>
      <c r="E14" s="15">
        <f t="shared" si="0"/>
        <v>480000</v>
      </c>
      <c r="F14" s="15">
        <v>40000</v>
      </c>
      <c r="G14" s="16">
        <v>40000</v>
      </c>
      <c r="H14" s="16">
        <v>40000</v>
      </c>
      <c r="I14" s="16">
        <v>40000</v>
      </c>
      <c r="J14" s="16">
        <v>40000</v>
      </c>
      <c r="K14" s="16">
        <v>40000</v>
      </c>
      <c r="L14" s="16"/>
      <c r="M14" s="17">
        <f t="shared" si="1"/>
        <v>200000</v>
      </c>
      <c r="N14" s="18">
        <f t="shared" si="2"/>
        <v>280000</v>
      </c>
      <c r="O14"/>
      <c r="P14"/>
      <c r="Q14"/>
      <c r="R14"/>
    </row>
    <row r="15" spans="1:18" ht="19.5" customHeight="1">
      <c r="A15" s="6"/>
      <c r="B15" s="6"/>
      <c r="C15" s="13" t="s">
        <v>31</v>
      </c>
      <c r="D15" s="14" t="s">
        <v>32</v>
      </c>
      <c r="E15" s="15">
        <f t="shared" si="0"/>
        <v>420000</v>
      </c>
      <c r="F15" s="15">
        <v>35000</v>
      </c>
      <c r="G15" s="16">
        <v>35000</v>
      </c>
      <c r="H15" s="16">
        <v>35000</v>
      </c>
      <c r="I15" s="16">
        <v>35000</v>
      </c>
      <c r="J15" s="16">
        <v>35000</v>
      </c>
      <c r="K15" s="16">
        <v>35000</v>
      </c>
      <c r="L15" s="16"/>
      <c r="M15" s="17">
        <f t="shared" si="1"/>
        <v>175000</v>
      </c>
      <c r="N15" s="18">
        <f t="shared" si="2"/>
        <v>245000</v>
      </c>
      <c r="O15"/>
      <c r="P15"/>
      <c r="Q15"/>
      <c r="R15"/>
    </row>
    <row r="16" spans="1:18" ht="18" customHeight="1">
      <c r="A16" s="6"/>
      <c r="B16" s="6"/>
      <c r="C16" s="13" t="s">
        <v>33</v>
      </c>
      <c r="D16" s="14" t="s">
        <v>34</v>
      </c>
      <c r="E16" s="15">
        <f t="shared" si="0"/>
        <v>2400000</v>
      </c>
      <c r="F16" s="15">
        <v>200000</v>
      </c>
      <c r="G16" s="16">
        <v>200000</v>
      </c>
      <c r="H16" s="19">
        <v>200000</v>
      </c>
      <c r="I16" s="16">
        <v>200000</v>
      </c>
      <c r="J16" s="16">
        <v>200000</v>
      </c>
      <c r="K16" s="16">
        <v>200000</v>
      </c>
      <c r="L16" s="16"/>
      <c r="M16" s="17">
        <f t="shared" si="1"/>
        <v>1000000</v>
      </c>
      <c r="N16" s="18">
        <f t="shared" si="2"/>
        <v>1400000</v>
      </c>
      <c r="O16"/>
      <c r="P16"/>
      <c r="Q16"/>
      <c r="R16"/>
    </row>
    <row r="17" spans="1:18" ht="15" customHeight="1">
      <c r="A17" s="6"/>
      <c r="B17" s="6"/>
      <c r="C17" s="13" t="s">
        <v>35</v>
      </c>
      <c r="D17" s="14" t="s">
        <v>36</v>
      </c>
      <c r="E17" s="15">
        <f t="shared" si="0"/>
        <v>720000</v>
      </c>
      <c r="F17" s="15">
        <v>60000</v>
      </c>
      <c r="G17" s="16">
        <v>60000</v>
      </c>
      <c r="H17" s="20">
        <v>60000</v>
      </c>
      <c r="I17" s="16">
        <v>60000</v>
      </c>
      <c r="J17" s="16">
        <v>60000</v>
      </c>
      <c r="K17" s="16">
        <v>60000</v>
      </c>
      <c r="L17" s="16"/>
      <c r="M17" s="17">
        <f t="shared" si="1"/>
        <v>300000</v>
      </c>
      <c r="N17" s="18">
        <f t="shared" si="2"/>
        <v>420000</v>
      </c>
      <c r="O17"/>
      <c r="P17"/>
      <c r="Q17"/>
      <c r="R17"/>
    </row>
    <row r="18" spans="1:18" ht="14.25" customHeight="1">
      <c r="A18" s="6"/>
      <c r="B18" s="6"/>
      <c r="C18" s="13" t="s">
        <v>37</v>
      </c>
      <c r="D18" s="14" t="s">
        <v>38</v>
      </c>
      <c r="E18" s="15">
        <f t="shared" si="0"/>
        <v>2880000</v>
      </c>
      <c r="F18" s="15">
        <v>240000</v>
      </c>
      <c r="G18" s="16">
        <v>240000</v>
      </c>
      <c r="H18" s="16">
        <v>240000</v>
      </c>
      <c r="I18" s="16">
        <v>240000</v>
      </c>
      <c r="J18" s="16">
        <v>240000</v>
      </c>
      <c r="K18" s="16">
        <v>240000</v>
      </c>
      <c r="L18" s="16">
        <v>60000</v>
      </c>
      <c r="M18" s="17">
        <f t="shared" si="1"/>
        <v>1260000</v>
      </c>
      <c r="N18" s="18">
        <f t="shared" si="2"/>
        <v>1620000</v>
      </c>
      <c r="O18"/>
      <c r="P18"/>
      <c r="Q18"/>
      <c r="R18"/>
    </row>
    <row r="19" spans="1:18" ht="15" customHeight="1">
      <c r="A19" s="6"/>
      <c r="B19" s="6"/>
      <c r="C19" s="13" t="s">
        <v>39</v>
      </c>
      <c r="D19" s="14" t="s">
        <v>40</v>
      </c>
      <c r="E19" s="15">
        <f t="shared" si="0"/>
        <v>1200000</v>
      </c>
      <c r="F19" s="15">
        <v>100000</v>
      </c>
      <c r="G19" s="16">
        <v>100000</v>
      </c>
      <c r="H19" s="16">
        <v>100000</v>
      </c>
      <c r="I19" s="16">
        <v>100000</v>
      </c>
      <c r="J19" s="16">
        <v>100000</v>
      </c>
      <c r="K19" s="16">
        <v>100000</v>
      </c>
      <c r="L19" s="16">
        <v>100000</v>
      </c>
      <c r="M19" s="17">
        <f t="shared" si="1"/>
        <v>600000</v>
      </c>
      <c r="N19" s="18">
        <f t="shared" si="2"/>
        <v>600000</v>
      </c>
      <c r="O19"/>
      <c r="P19"/>
      <c r="Q19"/>
      <c r="R19"/>
    </row>
    <row r="20" spans="1:18" ht="16.5" customHeight="1">
      <c r="A20" s="6"/>
      <c r="B20" s="6"/>
      <c r="C20" s="13" t="s">
        <v>41</v>
      </c>
      <c r="D20" s="14" t="s">
        <v>42</v>
      </c>
      <c r="E20" s="15">
        <f t="shared" si="0"/>
        <v>1800000</v>
      </c>
      <c r="F20" s="15">
        <v>150000</v>
      </c>
      <c r="G20" s="16">
        <v>150000</v>
      </c>
      <c r="H20" s="16">
        <v>150000</v>
      </c>
      <c r="I20" s="16">
        <v>150000</v>
      </c>
      <c r="J20" s="16">
        <v>150000</v>
      </c>
      <c r="K20" s="16">
        <v>150000</v>
      </c>
      <c r="L20" s="16"/>
      <c r="M20" s="17">
        <f t="shared" si="1"/>
        <v>750000</v>
      </c>
      <c r="N20" s="18">
        <f t="shared" si="2"/>
        <v>1050000</v>
      </c>
      <c r="O20"/>
      <c r="P20"/>
      <c r="Q20"/>
      <c r="R20"/>
    </row>
    <row r="21" spans="1:18" ht="16.5">
      <c r="A21" s="6"/>
      <c r="B21" s="6"/>
      <c r="C21" s="13" t="s">
        <v>43</v>
      </c>
      <c r="D21" s="14" t="s">
        <v>44</v>
      </c>
      <c r="E21" s="15">
        <f t="shared" si="0"/>
        <v>600000</v>
      </c>
      <c r="F21" s="15">
        <v>50000</v>
      </c>
      <c r="G21" s="16">
        <v>50000</v>
      </c>
      <c r="H21" s="16">
        <v>50000</v>
      </c>
      <c r="I21" s="16">
        <v>50000</v>
      </c>
      <c r="J21" s="16">
        <v>50000</v>
      </c>
      <c r="K21" s="16">
        <v>50000</v>
      </c>
      <c r="L21" s="16"/>
      <c r="M21" s="17">
        <f t="shared" si="1"/>
        <v>250000</v>
      </c>
      <c r="N21" s="18">
        <f t="shared" si="2"/>
        <v>350000</v>
      </c>
      <c r="O21"/>
      <c r="P21"/>
      <c r="Q21"/>
      <c r="R21"/>
    </row>
    <row r="22" spans="1:18" ht="18" customHeight="1">
      <c r="A22" s="6"/>
      <c r="B22" s="6"/>
      <c r="C22" s="13" t="s">
        <v>45</v>
      </c>
      <c r="D22" s="14" t="s">
        <v>46</v>
      </c>
      <c r="E22" s="15">
        <f t="shared" si="0"/>
        <v>480000</v>
      </c>
      <c r="F22" s="15">
        <v>40000</v>
      </c>
      <c r="G22" s="16">
        <v>40000</v>
      </c>
      <c r="H22" s="16">
        <v>40000</v>
      </c>
      <c r="I22" s="16">
        <v>40000</v>
      </c>
      <c r="J22" s="16">
        <v>40000</v>
      </c>
      <c r="K22" s="16">
        <v>40000</v>
      </c>
      <c r="L22" s="16"/>
      <c r="M22" s="17">
        <f t="shared" si="1"/>
        <v>200000</v>
      </c>
      <c r="N22" s="18">
        <f t="shared" si="2"/>
        <v>280000</v>
      </c>
      <c r="O22"/>
      <c r="P22"/>
      <c r="Q22"/>
      <c r="R22"/>
    </row>
    <row r="23" spans="1:18" ht="15.75" customHeight="1">
      <c r="A23" s="6"/>
      <c r="B23" s="6"/>
      <c r="C23" s="13" t="s">
        <v>47</v>
      </c>
      <c r="D23" s="14" t="s">
        <v>48</v>
      </c>
      <c r="E23" s="15">
        <f t="shared" si="0"/>
        <v>660000</v>
      </c>
      <c r="F23" s="15">
        <v>55000</v>
      </c>
      <c r="G23" s="16">
        <v>55000</v>
      </c>
      <c r="H23" s="16">
        <v>55000</v>
      </c>
      <c r="I23" s="16">
        <v>55000</v>
      </c>
      <c r="J23" s="16">
        <v>55000</v>
      </c>
      <c r="K23" s="16">
        <v>55000</v>
      </c>
      <c r="L23" s="16"/>
      <c r="M23" s="17">
        <f t="shared" si="1"/>
        <v>275000</v>
      </c>
      <c r="N23" s="18">
        <f t="shared" si="2"/>
        <v>385000</v>
      </c>
      <c r="O23"/>
      <c r="P23"/>
      <c r="Q23"/>
      <c r="R23"/>
    </row>
    <row r="24" spans="1:18" ht="15" customHeight="1">
      <c r="A24" s="6"/>
      <c r="B24" s="6"/>
      <c r="C24" s="13" t="s">
        <v>49</v>
      </c>
      <c r="D24" s="14" t="s">
        <v>50</v>
      </c>
      <c r="E24" s="15">
        <f t="shared" si="0"/>
        <v>480000</v>
      </c>
      <c r="F24" s="15">
        <v>40000</v>
      </c>
      <c r="G24" s="16">
        <v>40000</v>
      </c>
      <c r="H24" s="16">
        <v>40000</v>
      </c>
      <c r="I24" s="16">
        <v>40000</v>
      </c>
      <c r="J24" s="16">
        <v>40000</v>
      </c>
      <c r="K24" s="16">
        <v>40000</v>
      </c>
      <c r="L24" s="16"/>
      <c r="M24" s="17">
        <f t="shared" si="1"/>
        <v>200000</v>
      </c>
      <c r="N24" s="18">
        <f t="shared" si="2"/>
        <v>280000</v>
      </c>
      <c r="O24"/>
      <c r="P24"/>
      <c r="Q24"/>
      <c r="R24"/>
    </row>
    <row r="25" spans="1:18" ht="15.75" customHeight="1">
      <c r="A25" s="6"/>
      <c r="B25" s="6"/>
      <c r="C25" s="13" t="s">
        <v>51</v>
      </c>
      <c r="D25" s="14" t="s">
        <v>52</v>
      </c>
      <c r="E25" s="15">
        <f t="shared" si="0"/>
        <v>600000</v>
      </c>
      <c r="F25" s="15">
        <v>50000</v>
      </c>
      <c r="G25" s="16">
        <v>50000</v>
      </c>
      <c r="H25" s="16">
        <v>50000</v>
      </c>
      <c r="I25" s="16">
        <v>50000</v>
      </c>
      <c r="J25" s="16">
        <v>50000</v>
      </c>
      <c r="K25" s="16">
        <v>50000</v>
      </c>
      <c r="L25" s="16"/>
      <c r="M25" s="17">
        <f t="shared" si="1"/>
        <v>250000</v>
      </c>
      <c r="N25" s="18">
        <f t="shared" si="2"/>
        <v>350000</v>
      </c>
      <c r="O25"/>
      <c r="P25"/>
      <c r="Q25"/>
      <c r="R25"/>
    </row>
    <row r="26" spans="1:18" ht="15" customHeight="1">
      <c r="A26" s="6"/>
      <c r="B26" s="6"/>
      <c r="C26" s="13" t="s">
        <v>53</v>
      </c>
      <c r="D26" s="14" t="s">
        <v>54</v>
      </c>
      <c r="E26" s="15">
        <f t="shared" si="0"/>
        <v>480000</v>
      </c>
      <c r="F26" s="15">
        <v>40000</v>
      </c>
      <c r="G26" s="16">
        <v>40000</v>
      </c>
      <c r="H26" s="16">
        <v>40000</v>
      </c>
      <c r="I26" s="16">
        <v>40000</v>
      </c>
      <c r="J26" s="16">
        <v>40000</v>
      </c>
      <c r="K26" s="16"/>
      <c r="L26" s="16"/>
      <c r="M26" s="17">
        <f t="shared" si="1"/>
        <v>160000</v>
      </c>
      <c r="N26" s="18">
        <f t="shared" si="2"/>
        <v>320000</v>
      </c>
      <c r="O26"/>
      <c r="P26"/>
      <c r="Q26"/>
      <c r="R26"/>
    </row>
    <row r="27" spans="1:18" ht="16.5" customHeight="1">
      <c r="A27" s="6"/>
      <c r="B27" s="6"/>
      <c r="C27" s="13" t="s">
        <v>55</v>
      </c>
      <c r="D27" s="14" t="s">
        <v>56</v>
      </c>
      <c r="E27" s="15">
        <f t="shared" si="0"/>
        <v>720000</v>
      </c>
      <c r="F27" s="15">
        <v>60000</v>
      </c>
      <c r="G27" s="16">
        <v>60000</v>
      </c>
      <c r="H27" s="16">
        <v>60000</v>
      </c>
      <c r="I27" s="16">
        <v>60000</v>
      </c>
      <c r="J27" s="16">
        <v>60000</v>
      </c>
      <c r="K27" s="16"/>
      <c r="L27" s="16"/>
      <c r="M27" s="17">
        <f t="shared" si="1"/>
        <v>240000</v>
      </c>
      <c r="N27" s="18">
        <f t="shared" si="2"/>
        <v>480000</v>
      </c>
      <c r="O27"/>
      <c r="P27"/>
      <c r="Q27"/>
      <c r="R27"/>
    </row>
    <row r="28" spans="1:22" ht="15.75" customHeight="1">
      <c r="A28" s="6"/>
      <c r="B28" s="6"/>
      <c r="C28" s="13" t="s">
        <v>57</v>
      </c>
      <c r="D28" s="14" t="s">
        <v>58</v>
      </c>
      <c r="E28" s="15">
        <f t="shared" si="0"/>
        <v>480000</v>
      </c>
      <c r="F28" s="15">
        <v>40000</v>
      </c>
      <c r="G28" s="21">
        <v>40000</v>
      </c>
      <c r="H28" s="16">
        <v>40000</v>
      </c>
      <c r="I28" s="21">
        <v>40000</v>
      </c>
      <c r="J28" s="21">
        <v>40000</v>
      </c>
      <c r="K28" s="21"/>
      <c r="L28" s="16"/>
      <c r="M28" s="17">
        <f t="shared" si="1"/>
        <v>160000</v>
      </c>
      <c r="N28" s="18">
        <f t="shared" si="2"/>
        <v>320000</v>
      </c>
      <c r="O28" s="105"/>
      <c r="P28" s="105"/>
      <c r="Q28" s="105"/>
      <c r="R28" s="105"/>
      <c r="S28" s="105"/>
      <c r="T28" s="105"/>
      <c r="U28" s="105"/>
      <c r="V28" s="105"/>
    </row>
    <row r="29" spans="1:18" ht="15.75" customHeight="1">
      <c r="A29" s="6"/>
      <c r="B29" s="6"/>
      <c r="C29" s="13" t="s">
        <v>59</v>
      </c>
      <c r="D29" s="14" t="s">
        <v>60</v>
      </c>
      <c r="E29" s="15">
        <f t="shared" si="0"/>
        <v>720000</v>
      </c>
      <c r="F29" s="15">
        <v>60000</v>
      </c>
      <c r="G29" s="16">
        <v>60000</v>
      </c>
      <c r="H29" s="16">
        <v>60000</v>
      </c>
      <c r="I29" s="16">
        <v>60000</v>
      </c>
      <c r="J29" s="16">
        <v>60000</v>
      </c>
      <c r="K29" s="16"/>
      <c r="L29" s="16"/>
      <c r="M29" s="17">
        <f t="shared" si="1"/>
        <v>240000</v>
      </c>
      <c r="N29" s="18">
        <f t="shared" si="2"/>
        <v>480000</v>
      </c>
      <c r="O29"/>
      <c r="P29"/>
      <c r="Q29"/>
      <c r="R29"/>
    </row>
    <row r="30" spans="1:18" ht="15.75" customHeight="1">
      <c r="A30" s="6"/>
      <c r="B30" s="6"/>
      <c r="C30" s="13" t="s">
        <v>61</v>
      </c>
      <c r="D30" s="14" t="s">
        <v>62</v>
      </c>
      <c r="E30" s="15">
        <f t="shared" si="0"/>
        <v>1080000</v>
      </c>
      <c r="F30" s="15">
        <v>90000</v>
      </c>
      <c r="G30" s="16">
        <v>90000</v>
      </c>
      <c r="H30" s="16">
        <v>90000</v>
      </c>
      <c r="I30" s="16">
        <v>90000</v>
      </c>
      <c r="J30" s="16">
        <v>90000</v>
      </c>
      <c r="K30" s="16">
        <v>90000</v>
      </c>
      <c r="L30" s="16"/>
      <c r="M30" s="17">
        <f t="shared" si="1"/>
        <v>450000</v>
      </c>
      <c r="N30" s="18">
        <f t="shared" si="2"/>
        <v>630000</v>
      </c>
      <c r="O30"/>
      <c r="P30"/>
      <c r="Q30"/>
      <c r="R30"/>
    </row>
    <row r="31" spans="1:18" ht="15.75" customHeight="1">
      <c r="A31" s="6"/>
      <c r="B31" s="6"/>
      <c r="C31" s="13" t="s">
        <v>63</v>
      </c>
      <c r="D31" s="14" t="s">
        <v>64</v>
      </c>
      <c r="E31" s="15">
        <f t="shared" si="0"/>
        <v>600000</v>
      </c>
      <c r="F31" s="15">
        <v>50000</v>
      </c>
      <c r="G31" s="16">
        <v>50000</v>
      </c>
      <c r="H31" s="16">
        <v>50000</v>
      </c>
      <c r="I31" s="16">
        <v>50000</v>
      </c>
      <c r="J31" s="16">
        <v>50000</v>
      </c>
      <c r="K31" s="16">
        <v>50000</v>
      </c>
      <c r="L31" s="16">
        <v>50000</v>
      </c>
      <c r="M31" s="17">
        <f t="shared" si="1"/>
        <v>300000</v>
      </c>
      <c r="N31" s="18">
        <f t="shared" si="2"/>
        <v>300000</v>
      </c>
      <c r="O31"/>
      <c r="P31"/>
      <c r="Q31"/>
      <c r="R31"/>
    </row>
    <row r="32" spans="1:18" ht="15.75" customHeight="1">
      <c r="A32" s="6"/>
      <c r="B32" s="6"/>
      <c r="C32" s="13" t="s">
        <v>65</v>
      </c>
      <c r="D32" s="14" t="s">
        <v>66</v>
      </c>
      <c r="E32" s="15">
        <f t="shared" si="0"/>
        <v>480000</v>
      </c>
      <c r="F32" s="15">
        <v>40000</v>
      </c>
      <c r="G32" s="16">
        <v>40000</v>
      </c>
      <c r="H32" s="16">
        <v>40000</v>
      </c>
      <c r="I32" s="16">
        <v>40000</v>
      </c>
      <c r="J32" s="16">
        <v>40000</v>
      </c>
      <c r="K32" s="16">
        <v>40000</v>
      </c>
      <c r="L32" s="16"/>
      <c r="M32" s="17">
        <f t="shared" si="1"/>
        <v>200000</v>
      </c>
      <c r="N32" s="18">
        <f t="shared" si="2"/>
        <v>280000</v>
      </c>
      <c r="O32"/>
      <c r="P32"/>
      <c r="Q32"/>
      <c r="R32"/>
    </row>
    <row r="33" spans="1:18" ht="15.75" customHeight="1">
      <c r="A33" s="6"/>
      <c r="B33" s="6"/>
      <c r="C33" s="13" t="s">
        <v>67</v>
      </c>
      <c r="D33" s="14" t="s">
        <v>68</v>
      </c>
      <c r="E33" s="15">
        <f t="shared" si="0"/>
        <v>360000</v>
      </c>
      <c r="F33" s="15">
        <v>30000</v>
      </c>
      <c r="G33" s="16">
        <v>30000</v>
      </c>
      <c r="H33" s="16">
        <v>30000</v>
      </c>
      <c r="I33" s="16">
        <v>30000</v>
      </c>
      <c r="J33" s="16">
        <v>30000</v>
      </c>
      <c r="K33" s="16"/>
      <c r="L33" s="16"/>
      <c r="M33" s="17">
        <f t="shared" si="1"/>
        <v>120000</v>
      </c>
      <c r="N33" s="18">
        <f t="shared" si="2"/>
        <v>240000</v>
      </c>
      <c r="O33"/>
      <c r="P33"/>
      <c r="Q33"/>
      <c r="R33"/>
    </row>
    <row r="34" spans="1:23" ht="16.5" customHeight="1">
      <c r="A34" s="6"/>
      <c r="B34" s="6"/>
      <c r="C34" s="13" t="s">
        <v>69</v>
      </c>
      <c r="D34" s="22" t="s">
        <v>70</v>
      </c>
      <c r="E34" s="15">
        <f t="shared" si="0"/>
        <v>480000</v>
      </c>
      <c r="F34" s="23">
        <v>40000</v>
      </c>
      <c r="G34" s="24">
        <v>40000</v>
      </c>
      <c r="H34" s="24">
        <v>40000</v>
      </c>
      <c r="I34" s="24">
        <v>40000</v>
      </c>
      <c r="J34" s="24">
        <v>40000</v>
      </c>
      <c r="K34" s="24"/>
      <c r="L34" s="24"/>
      <c r="M34" s="17">
        <f t="shared" si="1"/>
        <v>160000</v>
      </c>
      <c r="N34" s="18">
        <f t="shared" si="2"/>
        <v>320000</v>
      </c>
      <c r="O34" s="106"/>
      <c r="P34" s="106"/>
      <c r="Q34" s="106"/>
      <c r="R34" s="106"/>
      <c r="S34" s="106"/>
      <c r="T34" s="106"/>
      <c r="U34" s="106"/>
      <c r="V34" s="106"/>
      <c r="W34" s="106"/>
    </row>
    <row r="35" spans="1:23" ht="16.5" customHeight="1">
      <c r="A35" s="6"/>
      <c r="B35" s="6"/>
      <c r="C35" s="13" t="s">
        <v>71</v>
      </c>
      <c r="D35" s="22" t="s">
        <v>72</v>
      </c>
      <c r="E35" s="15">
        <f t="shared" si="0"/>
        <v>240000</v>
      </c>
      <c r="F35" s="23">
        <v>20000</v>
      </c>
      <c r="G35" s="24">
        <v>20000</v>
      </c>
      <c r="H35" s="24">
        <v>20000</v>
      </c>
      <c r="I35" s="24">
        <v>20000</v>
      </c>
      <c r="J35" s="24">
        <v>20000</v>
      </c>
      <c r="K35" s="24"/>
      <c r="L35" s="24"/>
      <c r="M35" s="17">
        <f t="shared" si="1"/>
        <v>80000</v>
      </c>
      <c r="N35" s="18">
        <f t="shared" si="2"/>
        <v>160000</v>
      </c>
      <c r="O35" s="25"/>
      <c r="P35" s="25"/>
      <c r="Q35" s="25"/>
      <c r="R35" s="25"/>
      <c r="S35" s="25"/>
      <c r="T35" s="25"/>
      <c r="U35" s="25"/>
      <c r="V35" s="25"/>
      <c r="W35" s="25"/>
    </row>
    <row r="36" spans="1:23" ht="16.5" customHeight="1">
      <c r="A36" s="6"/>
      <c r="B36" s="6"/>
      <c r="C36" s="13" t="s">
        <v>73</v>
      </c>
      <c r="D36" s="22" t="s">
        <v>74</v>
      </c>
      <c r="E36" s="15">
        <f t="shared" si="0"/>
        <v>180000</v>
      </c>
      <c r="F36" s="23">
        <v>15000</v>
      </c>
      <c r="G36" s="24">
        <v>15000</v>
      </c>
      <c r="H36" s="24">
        <v>15000</v>
      </c>
      <c r="I36" s="24">
        <v>15000</v>
      </c>
      <c r="J36" s="24">
        <v>15000</v>
      </c>
      <c r="K36" s="24"/>
      <c r="L36" s="24"/>
      <c r="M36" s="17">
        <f t="shared" si="1"/>
        <v>60000</v>
      </c>
      <c r="N36" s="18">
        <f t="shared" si="2"/>
        <v>120000</v>
      </c>
      <c r="O36" s="25"/>
      <c r="P36" s="25"/>
      <c r="Q36" s="25"/>
      <c r="R36" s="25"/>
      <c r="S36" s="25"/>
      <c r="T36" s="25"/>
      <c r="U36" s="25"/>
      <c r="V36" s="25"/>
      <c r="W36" s="25"/>
    </row>
    <row r="37" spans="1:23" ht="16.5" customHeight="1">
      <c r="A37" s="6"/>
      <c r="B37" s="6"/>
      <c r="C37" s="13" t="s">
        <v>75</v>
      </c>
      <c r="D37" s="22" t="s">
        <v>76</v>
      </c>
      <c r="E37" s="15">
        <f t="shared" si="0"/>
        <v>180000</v>
      </c>
      <c r="F37" s="23">
        <v>15000</v>
      </c>
      <c r="G37" s="24">
        <v>15000</v>
      </c>
      <c r="H37" s="24">
        <v>15000</v>
      </c>
      <c r="I37" s="24">
        <v>15000</v>
      </c>
      <c r="J37" s="24">
        <v>15000</v>
      </c>
      <c r="K37" s="24"/>
      <c r="L37" s="24"/>
      <c r="M37" s="17">
        <f t="shared" si="1"/>
        <v>60000</v>
      </c>
      <c r="N37" s="18">
        <f t="shared" si="2"/>
        <v>120000</v>
      </c>
      <c r="O37" s="25"/>
      <c r="P37" s="25"/>
      <c r="Q37" s="25"/>
      <c r="R37" s="25"/>
      <c r="S37" s="25"/>
      <c r="T37" s="25"/>
      <c r="U37" s="25"/>
      <c r="V37" s="25"/>
      <c r="W37" s="25"/>
    </row>
    <row r="38" spans="1:23" ht="16.5" customHeight="1">
      <c r="A38" s="6"/>
      <c r="B38" s="6"/>
      <c r="C38" s="13" t="s">
        <v>77</v>
      </c>
      <c r="D38" s="22" t="s">
        <v>78</v>
      </c>
      <c r="E38" s="15">
        <f t="shared" si="0"/>
        <v>600000</v>
      </c>
      <c r="F38" s="23">
        <v>50000</v>
      </c>
      <c r="G38" s="24">
        <v>50000</v>
      </c>
      <c r="H38" s="24">
        <v>50000</v>
      </c>
      <c r="I38" s="24">
        <v>50000</v>
      </c>
      <c r="J38" s="24">
        <v>50000</v>
      </c>
      <c r="K38" s="24"/>
      <c r="L38" s="24"/>
      <c r="M38" s="17">
        <f t="shared" si="1"/>
        <v>200000</v>
      </c>
      <c r="N38" s="18">
        <f t="shared" si="2"/>
        <v>400000</v>
      </c>
      <c r="O38" s="25"/>
      <c r="P38" s="25"/>
      <c r="Q38" s="25"/>
      <c r="R38" s="25"/>
      <c r="S38" s="25"/>
      <c r="T38" s="25"/>
      <c r="U38" s="25"/>
      <c r="V38" s="25"/>
      <c r="W38" s="25"/>
    </row>
    <row r="39" spans="1:23" ht="16.5" customHeight="1">
      <c r="A39" s="6"/>
      <c r="B39" s="6"/>
      <c r="C39" s="13" t="s">
        <v>79</v>
      </c>
      <c r="D39" s="22" t="s">
        <v>80</v>
      </c>
      <c r="E39" s="15">
        <f t="shared" si="0"/>
        <v>480000</v>
      </c>
      <c r="F39" s="23">
        <v>40000</v>
      </c>
      <c r="G39" s="24">
        <v>40000</v>
      </c>
      <c r="H39" s="24">
        <v>40000</v>
      </c>
      <c r="I39" s="24">
        <v>40000</v>
      </c>
      <c r="J39" s="24">
        <v>40000</v>
      </c>
      <c r="K39" s="24"/>
      <c r="L39" s="24"/>
      <c r="M39" s="17">
        <f t="shared" si="1"/>
        <v>160000</v>
      </c>
      <c r="N39" s="18">
        <f t="shared" si="2"/>
        <v>320000</v>
      </c>
      <c r="O39" s="25"/>
      <c r="P39" s="25"/>
      <c r="Q39" s="25"/>
      <c r="R39" s="25"/>
      <c r="S39" s="25"/>
      <c r="T39" s="25"/>
      <c r="U39" s="25"/>
      <c r="V39" s="25"/>
      <c r="W39" s="25"/>
    </row>
    <row r="40" spans="1:23" ht="16.5" customHeight="1">
      <c r="A40" s="6"/>
      <c r="B40" s="6"/>
      <c r="C40" s="13" t="s">
        <v>81</v>
      </c>
      <c r="D40" s="22" t="s">
        <v>82</v>
      </c>
      <c r="E40" s="15">
        <f t="shared" si="0"/>
        <v>180000</v>
      </c>
      <c r="F40" s="15">
        <v>15000</v>
      </c>
      <c r="G40" s="24">
        <v>15000</v>
      </c>
      <c r="H40" s="24">
        <v>15000</v>
      </c>
      <c r="I40" s="24">
        <v>15000</v>
      </c>
      <c r="J40" s="24">
        <v>15000</v>
      </c>
      <c r="K40" s="24"/>
      <c r="L40" s="24"/>
      <c r="M40" s="17">
        <f t="shared" si="1"/>
        <v>60000</v>
      </c>
      <c r="N40" s="18">
        <f t="shared" si="2"/>
        <v>120000</v>
      </c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6.5" customHeight="1">
      <c r="A41" s="6"/>
      <c r="B41" s="6"/>
      <c r="C41" s="13" t="s">
        <v>83</v>
      </c>
      <c r="D41" s="22" t="s">
        <v>84</v>
      </c>
      <c r="E41" s="15">
        <f t="shared" si="0"/>
        <v>180000</v>
      </c>
      <c r="F41" s="15">
        <v>15000</v>
      </c>
      <c r="G41" s="24">
        <v>15000</v>
      </c>
      <c r="H41" s="24">
        <v>15000</v>
      </c>
      <c r="I41" s="24">
        <v>15000</v>
      </c>
      <c r="J41" s="24">
        <v>15000</v>
      </c>
      <c r="K41" s="24"/>
      <c r="L41" s="24"/>
      <c r="M41" s="17"/>
      <c r="N41" s="18">
        <f t="shared" si="2"/>
        <v>180000</v>
      </c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6.5" customHeight="1">
      <c r="A42" s="6"/>
      <c r="B42" s="6"/>
      <c r="C42" s="13" t="s">
        <v>85</v>
      </c>
      <c r="D42" s="22" t="s">
        <v>86</v>
      </c>
      <c r="E42" s="15">
        <f t="shared" si="0"/>
        <v>180000</v>
      </c>
      <c r="F42" s="15">
        <v>15000</v>
      </c>
      <c r="G42" s="24">
        <v>15000</v>
      </c>
      <c r="H42" s="24">
        <v>15000</v>
      </c>
      <c r="I42" s="24">
        <v>15000</v>
      </c>
      <c r="J42" s="24">
        <v>15000</v>
      </c>
      <c r="K42" s="24"/>
      <c r="L42" s="24"/>
      <c r="M42" s="17"/>
      <c r="N42" s="18">
        <f t="shared" si="2"/>
        <v>180000</v>
      </c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6.5" customHeight="1">
      <c r="A43" s="6"/>
      <c r="B43" s="6"/>
      <c r="C43" s="13" t="s">
        <v>87</v>
      </c>
      <c r="D43" s="22" t="s">
        <v>88</v>
      </c>
      <c r="E43" s="15">
        <f t="shared" si="0"/>
        <v>180000</v>
      </c>
      <c r="F43" s="15">
        <v>15000</v>
      </c>
      <c r="G43" s="24">
        <v>15000</v>
      </c>
      <c r="H43" s="24">
        <v>15000</v>
      </c>
      <c r="I43" s="24">
        <v>15000</v>
      </c>
      <c r="J43" s="24">
        <v>15000</v>
      </c>
      <c r="K43" s="24"/>
      <c r="L43" s="24"/>
      <c r="M43" s="17"/>
      <c r="N43" s="18">
        <f t="shared" si="2"/>
        <v>180000</v>
      </c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6.5" customHeight="1">
      <c r="A44" s="6"/>
      <c r="B44" s="6"/>
      <c r="C44" s="13" t="s">
        <v>89</v>
      </c>
      <c r="D44" s="22" t="s">
        <v>90</v>
      </c>
      <c r="E44" s="15">
        <f t="shared" si="0"/>
        <v>180000</v>
      </c>
      <c r="F44" s="15">
        <v>15000</v>
      </c>
      <c r="G44" s="24">
        <v>15000</v>
      </c>
      <c r="H44" s="24">
        <v>15000</v>
      </c>
      <c r="I44" s="24">
        <v>15000</v>
      </c>
      <c r="J44" s="24">
        <v>15000</v>
      </c>
      <c r="K44" s="24"/>
      <c r="L44" s="24"/>
      <c r="M44" s="17"/>
      <c r="N44" s="18">
        <f t="shared" si="2"/>
        <v>180000</v>
      </c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19.5" customHeight="1">
      <c r="A45" s="6"/>
      <c r="B45" s="6"/>
      <c r="C45" s="13" t="s">
        <v>91</v>
      </c>
      <c r="D45" s="22" t="s">
        <v>92</v>
      </c>
      <c r="E45" s="15">
        <f t="shared" si="0"/>
        <v>180000</v>
      </c>
      <c r="F45" s="15">
        <v>15000</v>
      </c>
      <c r="G45" s="24">
        <v>15000</v>
      </c>
      <c r="H45" s="24">
        <v>15000</v>
      </c>
      <c r="I45" s="24">
        <v>15000</v>
      </c>
      <c r="J45" s="24">
        <v>15000</v>
      </c>
      <c r="K45" s="24"/>
      <c r="L45" s="24"/>
      <c r="M45" s="17"/>
      <c r="N45" s="18">
        <f t="shared" si="2"/>
        <v>180000</v>
      </c>
      <c r="O45" s="25"/>
      <c r="P45" s="25"/>
      <c r="Q45" s="25"/>
      <c r="R45" s="25"/>
      <c r="S45" s="25"/>
      <c r="T45" s="25"/>
      <c r="U45" s="25"/>
      <c r="V45" s="25"/>
      <c r="W45" s="25"/>
    </row>
    <row r="46" spans="1:23" ht="16.5" customHeight="1">
      <c r="A46" s="6"/>
      <c r="B46" s="6"/>
      <c r="C46" s="13" t="s">
        <v>93</v>
      </c>
      <c r="D46" s="22" t="s">
        <v>94</v>
      </c>
      <c r="E46" s="15">
        <f t="shared" si="0"/>
        <v>180000</v>
      </c>
      <c r="F46" s="15">
        <v>15000</v>
      </c>
      <c r="G46" s="24">
        <v>15000</v>
      </c>
      <c r="H46" s="24">
        <v>15000</v>
      </c>
      <c r="I46" s="24">
        <v>15000</v>
      </c>
      <c r="J46" s="24">
        <v>15000</v>
      </c>
      <c r="K46" s="24">
        <v>15000</v>
      </c>
      <c r="L46" s="24"/>
      <c r="M46" s="17"/>
      <c r="N46" s="18">
        <f t="shared" si="2"/>
        <v>180000</v>
      </c>
      <c r="O46" s="25"/>
      <c r="P46" s="25"/>
      <c r="Q46" s="25"/>
      <c r="R46" s="25"/>
      <c r="S46" s="25"/>
      <c r="T46" s="25"/>
      <c r="U46" s="25"/>
      <c r="V46" s="25"/>
      <c r="W46" s="25"/>
    </row>
    <row r="47" spans="1:23" ht="16.5" customHeight="1">
      <c r="A47" s="6"/>
      <c r="B47" s="6"/>
      <c r="C47" s="13" t="s">
        <v>95</v>
      </c>
      <c r="D47" s="22" t="s">
        <v>96</v>
      </c>
      <c r="E47" s="15">
        <v>1700000</v>
      </c>
      <c r="F47" s="15">
        <v>0</v>
      </c>
      <c r="G47" s="24">
        <v>0</v>
      </c>
      <c r="H47" s="24">
        <v>0</v>
      </c>
      <c r="I47" s="24">
        <v>0</v>
      </c>
      <c r="J47" s="24">
        <v>0</v>
      </c>
      <c r="K47" s="24" t="s">
        <v>97</v>
      </c>
      <c r="L47" s="24"/>
      <c r="M47" s="17">
        <f aca="true" t="shared" si="3" ref="M47:M52">SUM(G47:L47)</f>
        <v>0</v>
      </c>
      <c r="N47" s="18">
        <f t="shared" si="2"/>
        <v>1700000</v>
      </c>
      <c r="O47" s="25"/>
      <c r="P47" s="25"/>
      <c r="Q47" s="25"/>
      <c r="R47" s="25"/>
      <c r="S47" s="25"/>
      <c r="T47" s="25"/>
      <c r="U47" s="25"/>
      <c r="V47" s="25"/>
      <c r="W47" s="25"/>
    </row>
    <row r="48" spans="1:18" ht="16.5" customHeight="1">
      <c r="A48" s="6"/>
      <c r="B48" s="6"/>
      <c r="C48" s="13" t="s">
        <v>98</v>
      </c>
      <c r="D48" s="14" t="s">
        <v>99</v>
      </c>
      <c r="E48" s="15">
        <v>0</v>
      </c>
      <c r="F48" s="15">
        <v>0</v>
      </c>
      <c r="G48" s="16">
        <v>60000</v>
      </c>
      <c r="H48" s="16">
        <v>89286</v>
      </c>
      <c r="I48" s="16">
        <v>0</v>
      </c>
      <c r="J48" s="16">
        <v>0</v>
      </c>
      <c r="K48" s="16"/>
      <c r="L48" s="16"/>
      <c r="M48" s="17">
        <f t="shared" si="3"/>
        <v>149286</v>
      </c>
      <c r="N48" s="18">
        <f t="shared" si="2"/>
        <v>-149286</v>
      </c>
      <c r="O48"/>
      <c r="P48"/>
      <c r="Q48"/>
      <c r="R48"/>
    </row>
    <row r="49" spans="1:18" ht="16.5" customHeight="1">
      <c r="A49" s="6"/>
      <c r="B49" s="6"/>
      <c r="C49" s="13" t="s">
        <v>100</v>
      </c>
      <c r="D49" s="14" t="s">
        <v>101</v>
      </c>
      <c r="E49" s="15">
        <v>430000</v>
      </c>
      <c r="F49" s="15">
        <v>0</v>
      </c>
      <c r="G49" s="16">
        <v>0</v>
      </c>
      <c r="H49" s="16">
        <v>0</v>
      </c>
      <c r="I49" s="16">
        <v>0</v>
      </c>
      <c r="J49" s="16">
        <v>0</v>
      </c>
      <c r="K49" s="16"/>
      <c r="L49" s="16"/>
      <c r="M49" s="17">
        <f t="shared" si="3"/>
        <v>0</v>
      </c>
      <c r="N49" s="18">
        <f t="shared" si="2"/>
        <v>430000</v>
      </c>
      <c r="O49"/>
      <c r="P49"/>
      <c r="Q49"/>
      <c r="R49"/>
    </row>
    <row r="50" spans="1:18" ht="16.5" customHeight="1">
      <c r="A50" s="6"/>
      <c r="B50" s="6"/>
      <c r="C50" s="13" t="s">
        <v>102</v>
      </c>
      <c r="D50" s="14" t="s">
        <v>103</v>
      </c>
      <c r="E50" s="15">
        <v>8000000</v>
      </c>
      <c r="F50" s="15">
        <v>0</v>
      </c>
      <c r="G50" s="16">
        <v>610491.83</v>
      </c>
      <c r="H50" s="16">
        <v>610407.34</v>
      </c>
      <c r="I50" s="16">
        <v>665351.23</v>
      </c>
      <c r="J50" s="16">
        <v>665341.23</v>
      </c>
      <c r="K50" s="16">
        <v>673851.58</v>
      </c>
      <c r="L50" s="16">
        <v>664168.5</v>
      </c>
      <c r="M50" s="17">
        <f t="shared" si="3"/>
        <v>3889611.71</v>
      </c>
      <c r="N50" s="18">
        <f t="shared" si="2"/>
        <v>4110388.29</v>
      </c>
      <c r="O50"/>
      <c r="P50"/>
      <c r="Q50"/>
      <c r="R50"/>
    </row>
    <row r="51" spans="1:18" ht="16.5" customHeight="1">
      <c r="A51" s="6"/>
      <c r="B51" s="6"/>
      <c r="C51" s="13" t="s">
        <v>104</v>
      </c>
      <c r="D51" s="14" t="s">
        <v>105</v>
      </c>
      <c r="E51" s="15">
        <v>2150000</v>
      </c>
      <c r="F51" s="15">
        <v>0</v>
      </c>
      <c r="G51" s="16"/>
      <c r="H51" s="16"/>
      <c r="I51" s="16"/>
      <c r="J51" s="16"/>
      <c r="K51" s="16"/>
      <c r="L51" s="16"/>
      <c r="M51" s="17">
        <f t="shared" si="3"/>
        <v>0</v>
      </c>
      <c r="N51" s="18">
        <f t="shared" si="2"/>
        <v>2150000</v>
      </c>
      <c r="O51"/>
      <c r="P51"/>
      <c r="Q51"/>
      <c r="R51"/>
    </row>
    <row r="52" spans="1:18" ht="16.5" customHeight="1">
      <c r="A52" s="6"/>
      <c r="B52" s="6"/>
      <c r="C52" s="13" t="s">
        <v>106</v>
      </c>
      <c r="D52" s="14" t="s">
        <v>107</v>
      </c>
      <c r="E52" s="15">
        <v>750000</v>
      </c>
      <c r="F52" s="15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500000</v>
      </c>
      <c r="M52" s="17">
        <f t="shared" si="3"/>
        <v>500000</v>
      </c>
      <c r="N52" s="18">
        <f t="shared" si="2"/>
        <v>250000</v>
      </c>
      <c r="O52"/>
      <c r="P52"/>
      <c r="Q52"/>
      <c r="R52"/>
    </row>
    <row r="53" spans="1:18" ht="16.5" customHeight="1">
      <c r="A53" s="6"/>
      <c r="B53" s="6"/>
      <c r="C53" s="13"/>
      <c r="D53" s="26" t="s">
        <v>108</v>
      </c>
      <c r="E53" s="15">
        <f aca="true" t="shared" si="4" ref="E53:L53">SUM(E8:E51)</f>
        <v>43300000</v>
      </c>
      <c r="F53" s="15">
        <f t="shared" si="4"/>
        <v>2585000</v>
      </c>
      <c r="G53" s="15">
        <f t="shared" si="4"/>
        <v>3255491.83</v>
      </c>
      <c r="H53" s="15">
        <f t="shared" si="4"/>
        <v>3284693.34</v>
      </c>
      <c r="I53" s="15">
        <f t="shared" si="4"/>
        <v>3250351.23</v>
      </c>
      <c r="J53" s="15">
        <f t="shared" si="4"/>
        <v>3250341.23</v>
      </c>
      <c r="K53" s="15">
        <f t="shared" si="4"/>
        <v>2758851.58</v>
      </c>
      <c r="L53" s="15">
        <f t="shared" si="4"/>
        <v>1124168.5</v>
      </c>
      <c r="M53" s="23">
        <f>SUM(M8:M52)</f>
        <v>17048897.71</v>
      </c>
      <c r="N53" s="23">
        <f>SUM(N8:N52)</f>
        <v>27001102.29</v>
      </c>
      <c r="O53" s="27"/>
      <c r="P53"/>
      <c r="Q53"/>
      <c r="R53"/>
    </row>
    <row r="54" spans="1:18" ht="18" customHeight="1">
      <c r="A54" s="4"/>
      <c r="B54" s="4"/>
      <c r="C54" s="13"/>
      <c r="D54" s="5"/>
      <c r="E54" s="28"/>
      <c r="F54" s="5"/>
      <c r="G54" s="27"/>
      <c r="H54" s="5"/>
      <c r="I54" s="20"/>
      <c r="J54" s="6"/>
      <c r="K54" s="6"/>
      <c r="L54" s="20"/>
      <c r="M54" s="6"/>
      <c r="N54" s="6"/>
      <c r="O54"/>
      <c r="P54"/>
      <c r="Q54"/>
      <c r="R54"/>
    </row>
    <row r="55" spans="1:18" ht="38.25" customHeight="1">
      <c r="A55" s="4"/>
      <c r="B55" s="4"/>
      <c r="C55" s="13"/>
      <c r="D55" s="29" t="s">
        <v>99</v>
      </c>
      <c r="E55" s="30" t="s">
        <v>109</v>
      </c>
      <c r="F55" s="31" t="s">
        <v>110</v>
      </c>
      <c r="G55" s="32" t="s">
        <v>111</v>
      </c>
      <c r="H55" s="33"/>
      <c r="I55" s="34"/>
      <c r="J55" s="35"/>
      <c r="K55" t="s">
        <v>97</v>
      </c>
      <c r="L55" s="33"/>
      <c r="M55" s="34"/>
      <c r="N55" s="35"/>
      <c r="O55"/>
      <c r="P55"/>
      <c r="Q55"/>
      <c r="R55"/>
    </row>
    <row r="56" spans="1:18" ht="16.5">
      <c r="A56" s="4"/>
      <c r="B56" s="4"/>
      <c r="C56" s="6"/>
      <c r="D56" s="36" t="s">
        <v>58</v>
      </c>
      <c r="E56" s="37">
        <v>60000</v>
      </c>
      <c r="F56" s="38">
        <v>41283</v>
      </c>
      <c r="G56" s="39" t="s">
        <v>112</v>
      </c>
      <c r="H56" s="40" t="s">
        <v>113</v>
      </c>
      <c r="I56" s="41" t="s">
        <v>114</v>
      </c>
      <c r="J56" s="42">
        <v>31020000</v>
      </c>
      <c r="K56" s="43"/>
      <c r="L56" s="40"/>
      <c r="M56" s="40"/>
      <c r="N56"/>
      <c r="O56"/>
      <c r="P56"/>
      <c r="Q56"/>
      <c r="R56"/>
    </row>
    <row r="57" spans="1:18" ht="16.5">
      <c r="A57" s="4"/>
      <c r="B57" s="4"/>
      <c r="C57" s="6"/>
      <c r="D57" s="44" t="s">
        <v>115</v>
      </c>
      <c r="E57" s="37">
        <v>14286</v>
      </c>
      <c r="F57" s="38">
        <v>41359</v>
      </c>
      <c r="G57" s="39" t="s">
        <v>112</v>
      </c>
      <c r="H57" s="45" t="s">
        <v>116</v>
      </c>
      <c r="I57" s="41" t="s">
        <v>117</v>
      </c>
      <c r="J57" s="42">
        <v>8000000</v>
      </c>
      <c r="K57" s="43"/>
      <c r="L57" s="40"/>
      <c r="M57" s="40"/>
      <c r="N57"/>
      <c r="O57"/>
      <c r="P57"/>
      <c r="Q57"/>
      <c r="R57"/>
    </row>
    <row r="58" spans="1:18" ht="18.75" customHeight="1">
      <c r="A58" s="4"/>
      <c r="B58" s="4"/>
      <c r="C58" s="6"/>
      <c r="D58" s="44" t="s">
        <v>118</v>
      </c>
      <c r="E58" s="37">
        <v>75000</v>
      </c>
      <c r="F58" s="38">
        <v>41360</v>
      </c>
      <c r="G58" s="46" t="s">
        <v>112</v>
      </c>
      <c r="H58" s="40" t="s">
        <v>119</v>
      </c>
      <c r="I58" s="41" t="s">
        <v>120</v>
      </c>
      <c r="J58" s="42">
        <v>1700000</v>
      </c>
      <c r="K58" s="43"/>
      <c r="L58" s="40"/>
      <c r="M58" s="40"/>
      <c r="N58"/>
      <c r="O58"/>
      <c r="P58"/>
      <c r="Q58"/>
      <c r="R58"/>
    </row>
    <row r="59" spans="1:18" ht="29.25">
      <c r="A59" s="4"/>
      <c r="B59" s="4"/>
      <c r="C59" s="6"/>
      <c r="D59" s="36"/>
      <c r="E59" s="37"/>
      <c r="F59" s="38"/>
      <c r="G59" s="46"/>
      <c r="H59" s="40" t="s">
        <v>119</v>
      </c>
      <c r="I59" s="41" t="s">
        <v>121</v>
      </c>
      <c r="J59" s="42">
        <v>430000</v>
      </c>
      <c r="K59" s="47">
        <v>2130000</v>
      </c>
      <c r="L59" s="40" t="s">
        <v>122</v>
      </c>
      <c r="M59" s="40"/>
      <c r="N59"/>
      <c r="O59"/>
      <c r="P59"/>
      <c r="Q59"/>
      <c r="R59"/>
    </row>
    <row r="60" spans="1:18" ht="29.25">
      <c r="A60" s="4"/>
      <c r="B60" s="4"/>
      <c r="C60" s="6"/>
      <c r="D60" s="36"/>
      <c r="E60" s="37"/>
      <c r="F60" s="38"/>
      <c r="G60" s="48"/>
      <c r="H60" s="49">
        <v>223.1</v>
      </c>
      <c r="I60" s="41" t="s">
        <v>123</v>
      </c>
      <c r="J60" s="42">
        <v>0</v>
      </c>
      <c r="K60" s="41"/>
      <c r="L60" s="40"/>
      <c r="M60" s="40"/>
      <c r="N60"/>
      <c r="O60"/>
      <c r="P60"/>
      <c r="Q60"/>
      <c r="R60"/>
    </row>
    <row r="61" spans="1:18" ht="43.5">
      <c r="A61" s="4"/>
      <c r="B61" s="4"/>
      <c r="C61" s="6"/>
      <c r="D61" s="36"/>
      <c r="E61" s="37"/>
      <c r="F61" s="38"/>
      <c r="G61" s="48"/>
      <c r="H61" s="50" t="s">
        <v>124</v>
      </c>
      <c r="I61" s="41" t="s">
        <v>125</v>
      </c>
      <c r="J61" s="42">
        <v>2150000</v>
      </c>
      <c r="K61" s="41"/>
      <c r="L61" s="40"/>
      <c r="M61" s="40"/>
      <c r="N61"/>
      <c r="O61"/>
      <c r="P61"/>
      <c r="Q61"/>
      <c r="R61"/>
    </row>
    <row r="62" spans="1:18" ht="27.75" customHeight="1">
      <c r="A62" s="4"/>
      <c r="B62" s="4"/>
      <c r="C62" s="51"/>
      <c r="D62" s="36"/>
      <c r="E62" s="37"/>
      <c r="F62" s="38"/>
      <c r="G62" s="52"/>
      <c r="H62" s="50" t="s">
        <v>126</v>
      </c>
      <c r="I62" s="41" t="s">
        <v>127</v>
      </c>
      <c r="J62" s="42">
        <v>750000</v>
      </c>
      <c r="K62" s="53">
        <v>500000</v>
      </c>
      <c r="L62" s="54">
        <v>25000</v>
      </c>
      <c r="M62" s="40"/>
      <c r="N62"/>
      <c r="O62"/>
      <c r="P62"/>
      <c r="Q62"/>
      <c r="R62"/>
    </row>
    <row r="63" spans="1:14" ht="45.75">
      <c r="A63" s="4"/>
      <c r="B63" s="4"/>
      <c r="C63" s="51"/>
      <c r="D63" s="36"/>
      <c r="E63" s="37"/>
      <c r="F63" s="38"/>
      <c r="G63" s="52"/>
      <c r="H63" s="45" t="s">
        <v>128</v>
      </c>
      <c r="I63" s="41" t="s">
        <v>129</v>
      </c>
      <c r="J63" s="42">
        <v>250000</v>
      </c>
      <c r="K63" s="41"/>
      <c r="L63" s="40"/>
      <c r="M63" s="40"/>
      <c r="N63"/>
    </row>
    <row r="64" spans="3:14" ht="19.5">
      <c r="C64" s="55"/>
      <c r="D64" s="36"/>
      <c r="E64" s="37"/>
      <c r="F64" s="38"/>
      <c r="G64" s="52"/>
      <c r="H64" s="40"/>
      <c r="I64" s="56" t="s">
        <v>130</v>
      </c>
      <c r="J64" s="57">
        <f>SUM(J56:J63)</f>
        <v>44300000</v>
      </c>
      <c r="K64" s="58"/>
      <c r="L64" s="40"/>
      <c r="M64" s="40"/>
      <c r="N64"/>
    </row>
    <row r="65" spans="3:13" ht="19.5">
      <c r="C65" s="55"/>
      <c r="D65" s="36"/>
      <c r="E65" s="37"/>
      <c r="F65" s="38"/>
      <c r="G65" s="52"/>
      <c r="H65" s="41"/>
      <c r="I65" s="59" t="s">
        <v>131</v>
      </c>
      <c r="J65" s="60"/>
      <c r="K65" s="61"/>
      <c r="L65" s="41"/>
      <c r="M65" s="62"/>
    </row>
    <row r="66" spans="3:13" ht="19.5">
      <c r="C66" s="55"/>
      <c r="D66" s="36"/>
      <c r="E66" s="37"/>
      <c r="F66" s="38"/>
      <c r="G66" s="52"/>
      <c r="H66" s="63"/>
      <c r="I66" s="64"/>
      <c r="J66" s="65"/>
      <c r="K66"/>
      <c r="L66" s="63"/>
      <c r="M66" s="66"/>
    </row>
    <row r="67" spans="3:13" ht="19.5">
      <c r="C67" s="55"/>
      <c r="D67" s="36"/>
      <c r="E67" s="37"/>
      <c r="F67" s="38"/>
      <c r="G67" s="52"/>
      <c r="H67" s="63"/>
      <c r="I67" s="64"/>
      <c r="J67" s="65"/>
      <c r="K67"/>
      <c r="L67" s="63"/>
      <c r="M67" s="66"/>
    </row>
    <row r="68" spans="3:13" ht="19.5">
      <c r="C68" s="55"/>
      <c r="D68" s="36"/>
      <c r="E68" s="37"/>
      <c r="F68" s="38"/>
      <c r="G68" s="52"/>
      <c r="H68" s="63"/>
      <c r="I68" s="64"/>
      <c r="J68" s="67"/>
      <c r="K68"/>
      <c r="L68" s="63"/>
      <c r="M68" s="66"/>
    </row>
    <row r="69" spans="3:13" ht="19.5">
      <c r="C69" s="55"/>
      <c r="D69" s="36"/>
      <c r="E69" s="37"/>
      <c r="F69" s="38"/>
      <c r="G69" s="52"/>
      <c r="H69" s="63"/>
      <c r="I69" s="64"/>
      <c r="J69" s="65"/>
      <c r="K69"/>
      <c r="L69" s="63"/>
      <c r="M69" s="66"/>
    </row>
    <row r="70" spans="3:13" ht="19.5">
      <c r="C70" s="55"/>
      <c r="D70" s="36" t="s">
        <v>130</v>
      </c>
      <c r="E70" s="68">
        <f>SUM(E56:E69)</f>
        <v>149286</v>
      </c>
      <c r="F70" s="38"/>
      <c r="G70" s="52"/>
      <c r="H70" s="63"/>
      <c r="I70" s="64"/>
      <c r="J70" s="65"/>
      <c r="K70"/>
      <c r="L70" s="63"/>
      <c r="M70" s="66"/>
    </row>
    <row r="71" spans="3:13" ht="19.5">
      <c r="C71" s="55"/>
      <c r="D71" s="52"/>
      <c r="E71" s="69"/>
      <c r="F71" s="70"/>
      <c r="G71" s="52"/>
      <c r="H71" s="63"/>
      <c r="I71" s="64"/>
      <c r="J71" s="65"/>
      <c r="K71"/>
      <c r="L71" s="63"/>
      <c r="M71" s="66"/>
    </row>
    <row r="72" spans="3:13" ht="19.5">
      <c r="C72" s="55"/>
      <c r="D72" s="52"/>
      <c r="E72" s="69"/>
      <c r="F72" s="70"/>
      <c r="G72" s="52"/>
      <c r="H72" s="63"/>
      <c r="I72" s="64"/>
      <c r="J72" s="65"/>
      <c r="K72"/>
      <c r="L72" s="63"/>
      <c r="M72" s="66"/>
    </row>
    <row r="73" spans="3:13" ht="19.5">
      <c r="C73" s="55"/>
      <c r="D73"/>
      <c r="E73"/>
      <c r="F73"/>
      <c r="G73" s="52"/>
      <c r="H73" s="63"/>
      <c r="I73" s="64"/>
      <c r="J73" s="65"/>
      <c r="K73"/>
      <c r="L73" s="63"/>
      <c r="M73" s="66"/>
    </row>
    <row r="74" spans="3:13" ht="19.5">
      <c r="C74" s="55"/>
      <c r="D74"/>
      <c r="E74"/>
      <c r="F74"/>
      <c r="G74" s="52"/>
      <c r="H74" s="63"/>
      <c r="I74" s="64"/>
      <c r="J74" s="63"/>
      <c r="K74"/>
      <c r="L74" s="63"/>
      <c r="M74" s="66"/>
    </row>
    <row r="75" spans="4:13" ht="15">
      <c r="D75"/>
      <c r="E75"/>
      <c r="F75"/>
      <c r="G75" s="52"/>
      <c r="H75" s="63" t="s">
        <v>132</v>
      </c>
      <c r="I75" s="64"/>
      <c r="J75" s="63"/>
      <c r="K75"/>
      <c r="L75" s="63"/>
      <c r="M75" s="71"/>
    </row>
    <row r="76" spans="4:13" ht="15">
      <c r="D76"/>
      <c r="E76"/>
      <c r="F76"/>
      <c r="G76" s="52"/>
      <c r="H76" s="63"/>
      <c r="I76" s="64"/>
      <c r="J76" s="63"/>
      <c r="K76"/>
      <c r="L76" s="63"/>
      <c r="M76" s="71"/>
    </row>
    <row r="77" spans="4:13" ht="15">
      <c r="D77"/>
      <c r="E77"/>
      <c r="F77"/>
      <c r="G77" s="52"/>
      <c r="H77" s="63"/>
      <c r="I77" s="64"/>
      <c r="J77" s="63"/>
      <c r="K77"/>
      <c r="L77" s="63"/>
      <c r="M77" s="71"/>
    </row>
    <row r="78" spans="4:13" ht="15">
      <c r="D78"/>
      <c r="E78"/>
      <c r="F78"/>
      <c r="G78" s="52"/>
      <c r="H78" s="63"/>
      <c r="I78" s="64"/>
      <c r="J78" s="63"/>
      <c r="K78"/>
      <c r="L78" s="63"/>
      <c r="M78" s="71"/>
    </row>
    <row r="79" spans="4:13" ht="15">
      <c r="D79"/>
      <c r="E79"/>
      <c r="F79"/>
      <c r="G79" s="52"/>
      <c r="H79" s="63"/>
      <c r="I79" s="64"/>
      <c r="J79" s="63"/>
      <c r="K79"/>
      <c r="L79" s="63"/>
      <c r="M79" s="71"/>
    </row>
    <row r="80" spans="4:13" ht="15">
      <c r="D80"/>
      <c r="E80"/>
      <c r="F80"/>
      <c r="G80" s="52"/>
      <c r="H80" s="63"/>
      <c r="I80" s="64"/>
      <c r="J80" s="63"/>
      <c r="K80"/>
      <c r="L80" s="63"/>
      <c r="M80" s="71"/>
    </row>
    <row r="81" spans="4:13" ht="15">
      <c r="D81"/>
      <c r="E81"/>
      <c r="F81"/>
      <c r="G81" s="52"/>
      <c r="H81" s="63"/>
      <c r="I81" s="64"/>
      <c r="J81" s="63"/>
      <c r="K81"/>
      <c r="L81" s="63"/>
      <c r="M81" s="71"/>
    </row>
    <row r="82" spans="4:13" ht="15.75">
      <c r="D82" s="52"/>
      <c r="E82" s="69"/>
      <c r="F82" s="70"/>
      <c r="G82" s="72"/>
      <c r="H82" s="63"/>
      <c r="I82" s="64"/>
      <c r="J82" s="63"/>
      <c r="K82"/>
      <c r="L82" s="63"/>
      <c r="M82" s="71"/>
    </row>
    <row r="83" spans="4:13" ht="15">
      <c r="D83" s="52"/>
      <c r="E83" s="69"/>
      <c r="F83" s="70"/>
      <c r="G83" s="52"/>
      <c r="H83" s="63"/>
      <c r="I83" s="64"/>
      <c r="J83" s="63"/>
      <c r="K83"/>
      <c r="L83" s="63"/>
      <c r="M83" s="71"/>
    </row>
    <row r="84" spans="4:13" ht="15">
      <c r="D84" s="52"/>
      <c r="E84" s="69"/>
      <c r="F84" s="70"/>
      <c r="G84" s="52"/>
      <c r="H84" s="63"/>
      <c r="I84" s="64"/>
      <c r="J84" s="63"/>
      <c r="K84"/>
      <c r="L84" s="63"/>
      <c r="M84" s="71"/>
    </row>
    <row r="85" spans="4:13" ht="15">
      <c r="D85" s="52"/>
      <c r="E85" s="69"/>
      <c r="F85" s="70"/>
      <c r="G85" s="52"/>
      <c r="H85" s="63"/>
      <c r="I85" s="64"/>
      <c r="J85" s="63"/>
      <c r="K85"/>
      <c r="L85" s="63"/>
      <c r="M85" s="71"/>
    </row>
    <row r="86" spans="4:13" ht="15">
      <c r="D86" s="52"/>
      <c r="E86" s="69"/>
      <c r="F86" s="70"/>
      <c r="G86" s="52"/>
      <c r="H86" s="63"/>
      <c r="I86" s="64"/>
      <c r="J86" s="63"/>
      <c r="K86"/>
      <c r="L86" s="63"/>
      <c r="M86" s="71"/>
    </row>
    <row r="87" spans="4:13" ht="15.75">
      <c r="D87" s="52"/>
      <c r="E87" s="69"/>
      <c r="F87" s="70"/>
      <c r="G87" s="72"/>
      <c r="H87" s="63"/>
      <c r="I87" s="64"/>
      <c r="J87" s="63"/>
      <c r="K87"/>
      <c r="L87" s="63"/>
      <c r="M87" s="71"/>
    </row>
    <row r="88" spans="4:13" ht="15.75">
      <c r="D88" s="52"/>
      <c r="E88" s="69"/>
      <c r="F88" s="70"/>
      <c r="G88" s="72"/>
      <c r="H88" s="63"/>
      <c r="I88" s="64"/>
      <c r="J88" s="63"/>
      <c r="K88"/>
      <c r="L88" s="63"/>
      <c r="M88" s="71"/>
    </row>
    <row r="89" spans="4:13" ht="15.75">
      <c r="D89" s="52"/>
      <c r="E89" s="69"/>
      <c r="F89" s="70"/>
      <c r="G89" s="72"/>
      <c r="H89" s="63"/>
      <c r="I89" s="64"/>
      <c r="J89" s="63"/>
      <c r="K89"/>
      <c r="L89" s="63"/>
      <c r="M89" s="71"/>
    </row>
    <row r="90" spans="4:13" ht="15.75">
      <c r="D90" s="52"/>
      <c r="E90" s="69"/>
      <c r="F90" s="70"/>
      <c r="G90" s="72"/>
      <c r="H90" s="63"/>
      <c r="I90" s="64"/>
      <c r="J90" s="63"/>
      <c r="K90"/>
      <c r="L90" s="63"/>
      <c r="M90" s="71"/>
    </row>
    <row r="91" spans="4:13" ht="15.75">
      <c r="D91" s="52"/>
      <c r="E91" s="69"/>
      <c r="F91" s="70"/>
      <c r="G91" s="72"/>
      <c r="H91" s="63"/>
      <c r="I91" s="64"/>
      <c r="J91" s="63"/>
      <c r="K91"/>
      <c r="L91" s="63"/>
      <c r="M91" s="71"/>
    </row>
    <row r="92" spans="4:13" ht="15.75">
      <c r="D92" s="52"/>
      <c r="E92" s="69"/>
      <c r="F92" s="70"/>
      <c r="G92" s="72"/>
      <c r="H92" s="63"/>
      <c r="I92" s="64"/>
      <c r="J92" s="63"/>
      <c r="K92"/>
      <c r="L92" s="63"/>
      <c r="M92" s="71"/>
    </row>
    <row r="93" spans="4:13" ht="15.75">
      <c r="D93" s="52"/>
      <c r="E93" s="69"/>
      <c r="F93" s="70"/>
      <c r="G93" s="72"/>
      <c r="H93" s="63"/>
      <c r="I93" s="64"/>
      <c r="J93" s="63"/>
      <c r="K93"/>
      <c r="L93" s="63"/>
      <c r="M93" s="71"/>
    </row>
    <row r="94" spans="4:13" ht="15.75">
      <c r="D94" s="52"/>
      <c r="E94" s="69"/>
      <c r="F94" s="70"/>
      <c r="G94" s="72"/>
      <c r="H94" s="63"/>
      <c r="I94" s="64"/>
      <c r="J94" s="63"/>
      <c r="K94"/>
      <c r="L94" s="63"/>
      <c r="M94" s="71"/>
    </row>
    <row r="95" spans="4:13" ht="15.75">
      <c r="D95" s="52"/>
      <c r="E95" s="69"/>
      <c r="F95" s="70"/>
      <c r="G95" s="72"/>
      <c r="H95" s="63"/>
      <c r="I95" s="64"/>
      <c r="J95" s="63"/>
      <c r="K95"/>
      <c r="L95" s="63"/>
      <c r="M95" s="71"/>
    </row>
    <row r="96" spans="4:13" ht="15.75">
      <c r="D96" s="52"/>
      <c r="E96" s="69"/>
      <c r="F96" s="70"/>
      <c r="G96" s="72"/>
      <c r="H96" s="63"/>
      <c r="I96" s="64"/>
      <c r="J96" s="63"/>
      <c r="K96"/>
      <c r="L96" s="63"/>
      <c r="M96" s="71"/>
    </row>
    <row r="97" spans="4:13" ht="15.75">
      <c r="D97" s="52"/>
      <c r="E97" s="69"/>
      <c r="F97" s="70"/>
      <c r="G97" s="72"/>
      <c r="H97" s="63"/>
      <c r="I97" s="64"/>
      <c r="J97" s="63"/>
      <c r="K97"/>
      <c r="L97" s="63"/>
      <c r="M97" s="71"/>
    </row>
    <row r="98" spans="4:13" ht="15.75">
      <c r="D98" s="52"/>
      <c r="E98" s="69"/>
      <c r="F98" s="70"/>
      <c r="G98" s="72"/>
      <c r="H98" s="63"/>
      <c r="I98" s="64"/>
      <c r="J98" s="63"/>
      <c r="K98"/>
      <c r="L98" s="63"/>
      <c r="M98" s="71"/>
    </row>
    <row r="99" spans="4:13" ht="15.75">
      <c r="D99" s="52"/>
      <c r="E99" s="69"/>
      <c r="F99" s="70"/>
      <c r="G99" s="72"/>
      <c r="H99" s="63"/>
      <c r="I99" s="64"/>
      <c r="J99" s="63"/>
      <c r="K99"/>
      <c r="L99" s="63"/>
      <c r="M99" s="71"/>
    </row>
    <row r="100" spans="4:13" ht="15.75">
      <c r="D100" s="52"/>
      <c r="E100" s="69"/>
      <c r="F100" s="70"/>
      <c r="G100" s="72"/>
      <c r="H100" s="63"/>
      <c r="I100" s="64"/>
      <c r="J100" s="63"/>
      <c r="K100"/>
      <c r="L100" s="63"/>
      <c r="M100" s="71"/>
    </row>
    <row r="101" spans="4:13" ht="15.75">
      <c r="D101" s="52"/>
      <c r="E101" s="69"/>
      <c r="F101" s="70"/>
      <c r="G101" s="72"/>
      <c r="H101" s="63"/>
      <c r="I101" s="64"/>
      <c r="J101" s="63"/>
      <c r="K101"/>
      <c r="L101" s="63"/>
      <c r="M101" s="71"/>
    </row>
    <row r="102" spans="4:13" ht="15.75">
      <c r="D102" s="73"/>
      <c r="E102" s="73"/>
      <c r="F102" s="72"/>
      <c r="G102" s="73"/>
      <c r="H102" s="74"/>
      <c r="I102" s="75"/>
      <c r="J102" s="74"/>
      <c r="K102"/>
      <c r="L102" s="74"/>
      <c r="M102" s="71"/>
    </row>
    <row r="103" spans="5:13" ht="15">
      <c r="E103" s="76"/>
      <c r="I103" s="77"/>
      <c r="J103" s="78"/>
      <c r="K103" s="77"/>
      <c r="L103" s="77"/>
      <c r="M103" s="71"/>
    </row>
    <row r="104" spans="5:13" ht="15">
      <c r="E104" s="76"/>
      <c r="G104" s="76"/>
      <c r="I104" s="77"/>
      <c r="J104" s="78"/>
      <c r="K104" s="77"/>
      <c r="L104" s="77"/>
      <c r="M104" s="71"/>
    </row>
    <row r="105" spans="5:13" ht="15">
      <c r="E105" s="76"/>
      <c r="G105" s="76"/>
      <c r="I105" s="77"/>
      <c r="J105" s="78"/>
      <c r="K105" s="77"/>
      <c r="L105" s="77"/>
      <c r="M105" s="71"/>
    </row>
    <row r="106" spans="5:13" ht="15">
      <c r="E106" s="76"/>
      <c r="G106" s="76"/>
      <c r="I106" s="77"/>
      <c r="J106" s="78"/>
      <c r="K106" s="77"/>
      <c r="L106" s="77"/>
      <c r="M106" s="71"/>
    </row>
    <row r="107" spans="4:13" ht="15.75">
      <c r="D107" s="3"/>
      <c r="E107" s="79"/>
      <c r="G107" s="79"/>
      <c r="I107" s="80"/>
      <c r="J107" s="81"/>
      <c r="K107" s="80"/>
      <c r="L107" s="80"/>
      <c r="M107" s="71"/>
    </row>
    <row r="108" spans="5:13" ht="15">
      <c r="E108" s="76"/>
      <c r="I108" s="80"/>
      <c r="J108" s="81"/>
      <c r="K108" s="80"/>
      <c r="L108" s="80"/>
      <c r="M108" s="71"/>
    </row>
    <row r="109" spans="5:13" ht="15">
      <c r="E109" s="76"/>
      <c r="I109" s="80"/>
      <c r="J109" s="81"/>
      <c r="K109" s="80"/>
      <c r="L109" s="80"/>
      <c r="M109" s="71"/>
    </row>
    <row r="110" spans="5:13" ht="15">
      <c r="E110" s="76"/>
      <c r="I110" s="82"/>
      <c r="J110" s="83"/>
      <c r="K110" s="82"/>
      <c r="L110" s="82"/>
      <c r="M110" s="71"/>
    </row>
    <row r="111" spans="5:13" ht="15">
      <c r="E111" s="76"/>
      <c r="I111" s="82"/>
      <c r="J111" s="83"/>
      <c r="K111" s="82"/>
      <c r="L111" s="82"/>
      <c r="M111" s="71"/>
    </row>
    <row r="112" spans="5:13" ht="15">
      <c r="E112" s="76"/>
      <c r="I112" s="82"/>
      <c r="J112" s="83"/>
      <c r="K112" s="82"/>
      <c r="L112" s="82"/>
      <c r="M112" s="71"/>
    </row>
    <row r="113" spans="5:13" ht="15">
      <c r="E113" s="76"/>
      <c r="I113" s="82"/>
      <c r="J113" s="83"/>
      <c r="K113" s="82"/>
      <c r="L113" s="82"/>
      <c r="M113" s="71"/>
    </row>
    <row r="114" spans="5:12" ht="15">
      <c r="E114" s="76"/>
      <c r="I114" s="82"/>
      <c r="J114" s="83"/>
      <c r="K114" s="82"/>
      <c r="L114" s="82"/>
    </row>
    <row r="115" spans="5:12" ht="15">
      <c r="E115" s="76"/>
      <c r="I115" s="82"/>
      <c r="J115" s="83"/>
      <c r="K115" s="82"/>
      <c r="L115" s="82"/>
    </row>
    <row r="116" spans="5:12" ht="15">
      <c r="E116" s="76"/>
      <c r="I116" s="82"/>
      <c r="J116" s="83"/>
      <c r="K116" s="82"/>
      <c r="L116" s="82"/>
    </row>
    <row r="117" spans="5:12" ht="15">
      <c r="E117" s="76"/>
      <c r="I117" s="82"/>
      <c r="J117" s="83"/>
      <c r="K117" s="82"/>
      <c r="L117" s="82"/>
    </row>
    <row r="118" spans="5:12" ht="15">
      <c r="E118" s="84"/>
      <c r="I118" s="82"/>
      <c r="J118" s="83"/>
      <c r="K118" s="82"/>
      <c r="L118" s="82"/>
    </row>
    <row r="119" spans="5:12" ht="15">
      <c r="E119" s="84"/>
      <c r="I119" s="82"/>
      <c r="J119" s="83"/>
      <c r="K119" s="82"/>
      <c r="L119" s="82"/>
    </row>
    <row r="120" spans="5:12" ht="15">
      <c r="E120" s="84"/>
      <c r="I120" s="82"/>
      <c r="J120" s="83"/>
      <c r="K120" s="82"/>
      <c r="L120" s="82"/>
    </row>
    <row r="121" spans="5:12" ht="15">
      <c r="E121" s="84"/>
      <c r="I121" s="82"/>
      <c r="J121" s="83"/>
      <c r="K121" s="82"/>
      <c r="L121" s="82"/>
    </row>
    <row r="122" spans="5:12" ht="15">
      <c r="E122" s="84"/>
      <c r="I122" s="82"/>
      <c r="J122" s="83"/>
      <c r="K122" s="82"/>
      <c r="L122" s="82"/>
    </row>
    <row r="123" spans="5:12" ht="15">
      <c r="E123" s="84"/>
      <c r="I123" s="82"/>
      <c r="J123" s="83"/>
      <c r="K123" s="82"/>
      <c r="L123" s="82"/>
    </row>
    <row r="124" spans="5:12" ht="15">
      <c r="E124" s="84"/>
      <c r="I124" s="82"/>
      <c r="J124" s="83"/>
      <c r="K124" s="82"/>
      <c r="L124" s="82"/>
    </row>
    <row r="125" spans="5:12" ht="15">
      <c r="E125" s="84"/>
      <c r="I125" s="82"/>
      <c r="J125" s="83"/>
      <c r="K125" s="82"/>
      <c r="L125" s="82"/>
    </row>
    <row r="126" spans="5:10" ht="15">
      <c r="E126" s="84"/>
      <c r="J126" s="85"/>
    </row>
    <row r="127" ht="15">
      <c r="E127" s="84"/>
    </row>
    <row r="128" ht="15">
      <c r="E128" s="84"/>
    </row>
    <row r="129" ht="15">
      <c r="E129" s="84"/>
    </row>
    <row r="130" ht="15">
      <c r="E130" s="84"/>
    </row>
    <row r="131" ht="15">
      <c r="E131" s="84"/>
    </row>
    <row r="132" ht="15">
      <c r="E132" s="84"/>
    </row>
    <row r="133" ht="15">
      <c r="E133" s="84"/>
    </row>
    <row r="134" ht="15">
      <c r="E134" s="84"/>
    </row>
    <row r="135" ht="15">
      <c r="E135" s="84"/>
    </row>
    <row r="136" ht="15">
      <c r="E136" s="84"/>
    </row>
    <row r="137" ht="15">
      <c r="E137" s="84"/>
    </row>
    <row r="138" ht="15">
      <c r="E138" s="84"/>
    </row>
    <row r="139" ht="15">
      <c r="E139" s="84"/>
    </row>
    <row r="140" ht="15">
      <c r="E140" s="84"/>
    </row>
    <row r="141" ht="15">
      <c r="E141" s="84"/>
    </row>
  </sheetData>
  <sheetProtection selectLockedCells="1" selectUnlockedCells="1"/>
  <mergeCells count="2">
    <mergeCell ref="O28:V28"/>
    <mergeCell ref="O34:W34"/>
  </mergeCells>
  <printOptions horizontalCentered="1"/>
  <pageMargins left="0.22013888888888888" right="0" top="0.2298611111111111" bottom="0" header="0.5118055555555555" footer="0.5118055555555555"/>
  <pageSetup horizontalDpi="300" verticalDpi="300" orientation="landscape" paperSize="9" scale="72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SheetLayoutView="100" zoomScalePageLayoutView="0" workbookViewId="0" topLeftCell="A4">
      <selection activeCell="G7" sqref="G7"/>
    </sheetView>
  </sheetViews>
  <sheetFormatPr defaultColWidth="9.140625" defaultRowHeight="12.75"/>
  <cols>
    <col min="1" max="1" width="2.140625" style="1" customWidth="1"/>
    <col min="2" max="2" width="0" style="1" hidden="1" customWidth="1"/>
    <col min="3" max="3" width="4.28125" style="1" customWidth="1"/>
    <col min="4" max="4" width="40.57421875" style="1" customWidth="1"/>
    <col min="5" max="5" width="13.7109375" style="1" customWidth="1"/>
    <col min="6" max="6" width="13.57421875" style="1" customWidth="1"/>
    <col min="7" max="7" width="11.57421875" style="1" customWidth="1"/>
    <col min="8" max="16384" width="9.140625" style="1" customWidth="1"/>
  </cols>
  <sheetData>
    <row r="1" spans="3:6" ht="12.75" customHeight="1" hidden="1">
      <c r="C1" s="2"/>
      <c r="D1" s="2"/>
      <c r="E1" s="2"/>
      <c r="F1" s="2"/>
    </row>
    <row r="2" ht="12.75" customHeight="1" hidden="1"/>
    <row r="3" spans="7:10" ht="12.75" customHeight="1" hidden="1">
      <c r="G3"/>
      <c r="H3"/>
      <c r="I3"/>
      <c r="J3"/>
    </row>
    <row r="4" spans="1:10" ht="17.25" customHeight="1">
      <c r="A4" s="4"/>
      <c r="B4" s="4"/>
      <c r="C4" s="5" t="s">
        <v>1</v>
      </c>
      <c r="D4" s="6"/>
      <c r="E4" s="6"/>
      <c r="F4" s="6"/>
      <c r="G4"/>
      <c r="H4"/>
      <c r="I4"/>
      <c r="J4"/>
    </row>
    <row r="5" spans="1:10" ht="17.25" customHeight="1">
      <c r="A5" s="4"/>
      <c r="B5" s="4"/>
      <c r="C5" s="5"/>
      <c r="D5" s="6" t="s">
        <v>174</v>
      </c>
      <c r="E5" s="6"/>
      <c r="F5" s="6"/>
      <c r="G5"/>
      <c r="H5"/>
      <c r="I5"/>
      <c r="J5"/>
    </row>
    <row r="6" spans="1:10" ht="7.5" customHeight="1">
      <c r="A6" s="4"/>
      <c r="B6" s="4"/>
      <c r="C6" s="6"/>
      <c r="D6" s="6"/>
      <c r="E6" s="6"/>
      <c r="F6" s="6"/>
      <c r="G6"/>
      <c r="H6"/>
      <c r="I6"/>
      <c r="J6"/>
    </row>
    <row r="7" spans="1:10" s="12" customFormat="1" ht="34.5" customHeight="1">
      <c r="A7" s="95"/>
      <c r="B7" s="95"/>
      <c r="C7" s="96" t="s">
        <v>3</v>
      </c>
      <c r="D7" s="96" t="s">
        <v>4</v>
      </c>
      <c r="E7" s="96" t="s">
        <v>154</v>
      </c>
      <c r="F7" s="96" t="s">
        <v>6</v>
      </c>
      <c r="G7"/>
      <c r="H7"/>
      <c r="I7"/>
      <c r="J7"/>
    </row>
    <row r="8" spans="1:10" ht="15" customHeight="1">
      <c r="A8" s="6"/>
      <c r="B8" s="97" t="s">
        <v>15</v>
      </c>
      <c r="C8" s="98" t="s">
        <v>16</v>
      </c>
      <c r="D8" s="99" t="s">
        <v>133</v>
      </c>
      <c r="E8" s="100">
        <f aca="true" t="shared" si="0" ref="E8:E40">F8*12</f>
        <v>2520000</v>
      </c>
      <c r="F8" s="100">
        <v>210000</v>
      </c>
      <c r="G8"/>
      <c r="H8"/>
      <c r="I8"/>
      <c r="J8"/>
    </row>
    <row r="9" spans="1:10" ht="15" customHeight="1">
      <c r="A9" s="6"/>
      <c r="B9" s="97"/>
      <c r="C9" s="98" t="s">
        <v>18</v>
      </c>
      <c r="D9" s="99" t="s">
        <v>134</v>
      </c>
      <c r="E9" s="100">
        <f t="shared" si="0"/>
        <v>1200000</v>
      </c>
      <c r="F9" s="100">
        <v>100000</v>
      </c>
      <c r="G9"/>
      <c r="H9"/>
      <c r="I9"/>
      <c r="J9"/>
    </row>
    <row r="10" spans="1:10" ht="15.75" customHeight="1">
      <c r="A10" s="6"/>
      <c r="B10" s="97"/>
      <c r="C10" s="98" t="s">
        <v>20</v>
      </c>
      <c r="D10" s="99" t="s">
        <v>135</v>
      </c>
      <c r="E10" s="100">
        <f t="shared" si="0"/>
        <v>1080000</v>
      </c>
      <c r="F10" s="100">
        <v>90000</v>
      </c>
      <c r="G10"/>
      <c r="H10"/>
      <c r="I10"/>
      <c r="J10"/>
    </row>
    <row r="11" spans="1:10" ht="15.75" customHeight="1">
      <c r="A11" s="6"/>
      <c r="B11" s="97"/>
      <c r="C11" s="98" t="s">
        <v>22</v>
      </c>
      <c r="D11" s="99" t="s">
        <v>136</v>
      </c>
      <c r="E11" s="100">
        <f t="shared" si="0"/>
        <v>2400000</v>
      </c>
      <c r="F11" s="100">
        <v>200000</v>
      </c>
      <c r="G11"/>
      <c r="H11"/>
      <c r="I11"/>
      <c r="J11"/>
    </row>
    <row r="12" spans="1:10" ht="17.25" customHeight="1">
      <c r="A12" s="6"/>
      <c r="B12" s="97" t="s">
        <v>24</v>
      </c>
      <c r="C12" s="98" t="s">
        <v>25</v>
      </c>
      <c r="D12" s="99" t="s">
        <v>137</v>
      </c>
      <c r="E12" s="100">
        <f t="shared" si="0"/>
        <v>960000</v>
      </c>
      <c r="F12" s="100">
        <v>80000</v>
      </c>
      <c r="G12"/>
      <c r="H12"/>
      <c r="I12"/>
      <c r="J12"/>
    </row>
    <row r="13" spans="1:10" ht="14.25" customHeight="1">
      <c r="A13" s="6"/>
      <c r="B13" s="97"/>
      <c r="C13" s="98" t="s">
        <v>27</v>
      </c>
      <c r="D13" s="99" t="s">
        <v>138</v>
      </c>
      <c r="E13" s="100">
        <f t="shared" si="0"/>
        <v>600000</v>
      </c>
      <c r="F13" s="100">
        <v>50000</v>
      </c>
      <c r="G13"/>
      <c r="H13"/>
      <c r="I13"/>
      <c r="J13"/>
    </row>
    <row r="14" spans="1:10" ht="15" customHeight="1">
      <c r="A14" s="6"/>
      <c r="B14" s="97"/>
      <c r="C14" s="98" t="s">
        <v>29</v>
      </c>
      <c r="D14" s="99" t="s">
        <v>30</v>
      </c>
      <c r="E14" s="100">
        <f t="shared" si="0"/>
        <v>480000</v>
      </c>
      <c r="F14" s="100">
        <v>40000</v>
      </c>
      <c r="G14"/>
      <c r="H14"/>
      <c r="I14"/>
      <c r="J14"/>
    </row>
    <row r="15" spans="1:10" ht="19.5" customHeight="1">
      <c r="A15" s="6"/>
      <c r="B15" s="97"/>
      <c r="C15" s="98" t="s">
        <v>31</v>
      </c>
      <c r="D15" s="99" t="s">
        <v>155</v>
      </c>
      <c r="E15" s="100">
        <f t="shared" si="0"/>
        <v>480000</v>
      </c>
      <c r="F15" s="100">
        <v>40000</v>
      </c>
      <c r="G15"/>
      <c r="H15"/>
      <c r="I15"/>
      <c r="J15"/>
    </row>
    <row r="16" spans="1:10" ht="18" customHeight="1">
      <c r="A16" s="6"/>
      <c r="B16" s="97"/>
      <c r="C16" s="98" t="s">
        <v>33</v>
      </c>
      <c r="D16" s="99" t="s">
        <v>139</v>
      </c>
      <c r="E16" s="100">
        <f t="shared" si="0"/>
        <v>2520000</v>
      </c>
      <c r="F16" s="100">
        <v>210000</v>
      </c>
      <c r="G16"/>
      <c r="H16"/>
      <c r="I16"/>
      <c r="J16"/>
    </row>
    <row r="17" spans="1:10" ht="15.75" customHeight="1">
      <c r="A17" s="6"/>
      <c r="B17" s="97"/>
      <c r="C17" s="98" t="s">
        <v>173</v>
      </c>
      <c r="D17" s="99" t="s">
        <v>163</v>
      </c>
      <c r="E17" s="100">
        <f>F17*12</f>
        <v>1320000</v>
      </c>
      <c r="F17" s="100">
        <v>110000</v>
      </c>
      <c r="G17"/>
      <c r="H17"/>
      <c r="I17"/>
      <c r="J17"/>
    </row>
    <row r="18" spans="1:10" ht="14.25" customHeight="1">
      <c r="A18" s="6"/>
      <c r="B18" s="97"/>
      <c r="C18" s="98" t="s">
        <v>37</v>
      </c>
      <c r="D18" s="99" t="s">
        <v>156</v>
      </c>
      <c r="E18" s="100">
        <f t="shared" si="0"/>
        <v>2520000</v>
      </c>
      <c r="F18" s="100">
        <v>210000</v>
      </c>
      <c r="G18"/>
      <c r="H18"/>
      <c r="I18"/>
      <c r="J18"/>
    </row>
    <row r="19" spans="1:10" ht="15" customHeight="1">
      <c r="A19" s="6"/>
      <c r="B19" s="97"/>
      <c r="C19" s="98" t="s">
        <v>39</v>
      </c>
      <c r="D19" s="99" t="s">
        <v>140</v>
      </c>
      <c r="E19" s="100">
        <f t="shared" si="0"/>
        <v>1200000</v>
      </c>
      <c r="F19" s="100">
        <v>100000</v>
      </c>
      <c r="G19"/>
      <c r="H19"/>
      <c r="I19"/>
      <c r="J19"/>
    </row>
    <row r="20" spans="1:10" ht="16.5" customHeight="1">
      <c r="A20" s="6"/>
      <c r="B20" s="97"/>
      <c r="C20" s="98" t="s">
        <v>41</v>
      </c>
      <c r="D20" s="99" t="s">
        <v>141</v>
      </c>
      <c r="E20" s="100">
        <f t="shared" si="0"/>
        <v>1320000</v>
      </c>
      <c r="F20" s="100">
        <v>110000</v>
      </c>
      <c r="G20"/>
      <c r="H20"/>
      <c r="I20"/>
      <c r="J20"/>
    </row>
    <row r="21" spans="1:10" ht="16.5">
      <c r="A21" s="6"/>
      <c r="B21" s="97"/>
      <c r="C21" s="98" t="s">
        <v>43</v>
      </c>
      <c r="D21" s="99" t="s">
        <v>142</v>
      </c>
      <c r="E21" s="100">
        <f t="shared" si="0"/>
        <v>600000</v>
      </c>
      <c r="F21" s="100">
        <v>50000</v>
      </c>
      <c r="G21"/>
      <c r="H21"/>
      <c r="I21"/>
      <c r="J21"/>
    </row>
    <row r="22" spans="1:10" ht="18" customHeight="1">
      <c r="A22" s="6"/>
      <c r="B22" s="97"/>
      <c r="C22" s="98" t="s">
        <v>45</v>
      </c>
      <c r="D22" s="99" t="s">
        <v>157</v>
      </c>
      <c r="E22" s="100">
        <f t="shared" si="0"/>
        <v>480000</v>
      </c>
      <c r="F22" s="100">
        <v>40000</v>
      </c>
      <c r="G22"/>
      <c r="H22"/>
      <c r="I22"/>
      <c r="J22"/>
    </row>
    <row r="23" spans="1:10" ht="15.75" customHeight="1">
      <c r="A23" s="6"/>
      <c r="B23" s="97"/>
      <c r="C23" s="98" t="s">
        <v>47</v>
      </c>
      <c r="D23" s="99" t="s">
        <v>158</v>
      </c>
      <c r="E23" s="100">
        <f t="shared" si="0"/>
        <v>780000</v>
      </c>
      <c r="F23" s="100">
        <v>65000</v>
      </c>
      <c r="G23"/>
      <c r="H23"/>
      <c r="I23"/>
      <c r="J23"/>
    </row>
    <row r="24" spans="1:10" ht="15" customHeight="1">
      <c r="A24" s="6"/>
      <c r="B24" s="97"/>
      <c r="C24" s="98" t="s">
        <v>49</v>
      </c>
      <c r="D24" s="99" t="s">
        <v>159</v>
      </c>
      <c r="E24" s="100">
        <f t="shared" si="0"/>
        <v>480000</v>
      </c>
      <c r="F24" s="100">
        <v>40000</v>
      </c>
      <c r="G24"/>
      <c r="H24"/>
      <c r="I24"/>
      <c r="J24"/>
    </row>
    <row r="25" spans="1:10" ht="15.75" customHeight="1">
      <c r="A25" s="6"/>
      <c r="B25" s="97"/>
      <c r="C25" s="98" t="s">
        <v>51</v>
      </c>
      <c r="D25" s="99" t="s">
        <v>143</v>
      </c>
      <c r="E25" s="100">
        <f t="shared" si="0"/>
        <v>600000</v>
      </c>
      <c r="F25" s="100">
        <v>50000</v>
      </c>
      <c r="G25"/>
      <c r="H25"/>
      <c r="I25"/>
      <c r="J25"/>
    </row>
    <row r="26" spans="1:10" ht="15" customHeight="1">
      <c r="A26" s="6"/>
      <c r="B26" s="97"/>
      <c r="C26" s="98" t="s">
        <v>53</v>
      </c>
      <c r="D26" s="99" t="s">
        <v>144</v>
      </c>
      <c r="E26" s="100">
        <f t="shared" si="0"/>
        <v>480000</v>
      </c>
      <c r="F26" s="100">
        <v>40000</v>
      </c>
      <c r="G26"/>
      <c r="H26"/>
      <c r="I26"/>
      <c r="J26"/>
    </row>
    <row r="27" spans="1:10" ht="16.5" customHeight="1">
      <c r="A27" s="6"/>
      <c r="B27" s="97"/>
      <c r="C27" s="98" t="s">
        <v>55</v>
      </c>
      <c r="D27" s="99" t="s">
        <v>160</v>
      </c>
      <c r="E27" s="100">
        <f t="shared" si="0"/>
        <v>840000</v>
      </c>
      <c r="F27" s="100">
        <v>70000</v>
      </c>
      <c r="G27"/>
      <c r="H27"/>
      <c r="I27"/>
      <c r="J27"/>
    </row>
    <row r="28" spans="1:14" ht="15.75" customHeight="1">
      <c r="A28" s="6"/>
      <c r="B28" s="97"/>
      <c r="C28" s="98" t="s">
        <v>57</v>
      </c>
      <c r="D28" s="99" t="s">
        <v>161</v>
      </c>
      <c r="E28" s="100">
        <f t="shared" si="0"/>
        <v>480000</v>
      </c>
      <c r="F28" s="100">
        <v>40000</v>
      </c>
      <c r="G28" s="105"/>
      <c r="H28" s="105"/>
      <c r="I28" s="105"/>
      <c r="J28" s="105"/>
      <c r="K28" s="105"/>
      <c r="L28" s="105"/>
      <c r="M28" s="105"/>
      <c r="N28" s="105"/>
    </row>
    <row r="29" spans="1:10" ht="15.75" customHeight="1">
      <c r="A29" s="6"/>
      <c r="B29" s="97"/>
      <c r="C29" s="98" t="s">
        <v>59</v>
      </c>
      <c r="D29" s="99" t="s">
        <v>162</v>
      </c>
      <c r="E29" s="100">
        <f t="shared" si="0"/>
        <v>720000</v>
      </c>
      <c r="F29" s="100">
        <v>60000</v>
      </c>
      <c r="G29"/>
      <c r="H29"/>
      <c r="I29"/>
      <c r="J29"/>
    </row>
    <row r="30" spans="1:10" ht="15.75" customHeight="1">
      <c r="A30" s="6"/>
      <c r="B30" s="97"/>
      <c r="C30" s="98" t="s">
        <v>61</v>
      </c>
      <c r="D30" s="99" t="s">
        <v>145</v>
      </c>
      <c r="E30" s="100">
        <f>F30*12</f>
        <v>480000</v>
      </c>
      <c r="F30" s="100">
        <v>40000</v>
      </c>
      <c r="G30"/>
      <c r="H30"/>
      <c r="I30"/>
      <c r="J30"/>
    </row>
    <row r="31" spans="1:10" ht="15.75" customHeight="1">
      <c r="A31" s="6"/>
      <c r="B31" s="97"/>
      <c r="C31" s="98" t="s">
        <v>63</v>
      </c>
      <c r="D31" s="99" t="s">
        <v>164</v>
      </c>
      <c r="E31" s="100">
        <f t="shared" si="0"/>
        <v>600000</v>
      </c>
      <c r="F31" s="100">
        <v>50000</v>
      </c>
      <c r="G31"/>
      <c r="H31"/>
      <c r="I31"/>
      <c r="J31"/>
    </row>
    <row r="32" spans="1:15" ht="16.5" customHeight="1">
      <c r="A32" s="6"/>
      <c r="B32" s="97"/>
      <c r="C32" s="98" t="s">
        <v>65</v>
      </c>
      <c r="D32" s="101" t="s">
        <v>150</v>
      </c>
      <c r="E32" s="100">
        <f>F32*12</f>
        <v>600000</v>
      </c>
      <c r="F32" s="102">
        <v>50000</v>
      </c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16.5" customHeight="1">
      <c r="A33" s="6"/>
      <c r="B33" s="97"/>
      <c r="C33" s="98" t="s">
        <v>67</v>
      </c>
      <c r="D33" s="101" t="s">
        <v>165</v>
      </c>
      <c r="E33" s="100">
        <f>F33*12</f>
        <v>480000</v>
      </c>
      <c r="F33" s="102">
        <v>40000</v>
      </c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16.5" customHeight="1">
      <c r="A34" s="6"/>
      <c r="B34" s="97"/>
      <c r="C34" s="98" t="s">
        <v>69</v>
      </c>
      <c r="D34" s="101" t="s">
        <v>146</v>
      </c>
      <c r="E34" s="100">
        <f t="shared" si="0"/>
        <v>480000</v>
      </c>
      <c r="F34" s="102">
        <v>40000</v>
      </c>
      <c r="G34" s="106"/>
      <c r="H34" s="106"/>
      <c r="I34" s="106"/>
      <c r="J34" s="106"/>
      <c r="K34" s="106"/>
      <c r="L34" s="106"/>
      <c r="M34" s="106"/>
      <c r="N34" s="106"/>
      <c r="O34" s="106"/>
    </row>
    <row r="35" spans="1:15" ht="16.5" customHeight="1">
      <c r="A35" s="6"/>
      <c r="B35" s="97"/>
      <c r="C35" s="98" t="s">
        <v>71</v>
      </c>
      <c r="D35" s="101" t="s">
        <v>147</v>
      </c>
      <c r="E35" s="100">
        <f t="shared" si="0"/>
        <v>240000</v>
      </c>
      <c r="F35" s="102">
        <v>20000</v>
      </c>
      <c r="G35" s="25"/>
      <c r="H35" s="25"/>
      <c r="I35" s="25"/>
      <c r="J35" s="25"/>
      <c r="K35" s="25"/>
      <c r="L35" s="25"/>
      <c r="M35" s="25"/>
      <c r="N35" s="25"/>
      <c r="O35" s="25"/>
    </row>
    <row r="36" spans="1:15" ht="16.5" customHeight="1">
      <c r="A36" s="6"/>
      <c r="B36" s="97"/>
      <c r="C36" s="98" t="s">
        <v>73</v>
      </c>
      <c r="D36" s="101" t="s">
        <v>168</v>
      </c>
      <c r="E36" s="100">
        <f>F36*12</f>
        <v>240000</v>
      </c>
      <c r="F36" s="102">
        <v>20000</v>
      </c>
      <c r="G36" s="25"/>
      <c r="H36" s="25"/>
      <c r="I36" s="25"/>
      <c r="J36" s="25"/>
      <c r="K36" s="25"/>
      <c r="L36" s="25"/>
      <c r="M36" s="25"/>
      <c r="N36" s="25"/>
      <c r="O36" s="25"/>
    </row>
    <row r="37" spans="1:15" ht="16.5" customHeight="1">
      <c r="A37" s="6"/>
      <c r="B37" s="97"/>
      <c r="C37" s="98" t="s">
        <v>75</v>
      </c>
      <c r="D37" s="101" t="s">
        <v>149</v>
      </c>
      <c r="E37" s="100">
        <f t="shared" si="0"/>
        <v>180000</v>
      </c>
      <c r="F37" s="102">
        <v>15000</v>
      </c>
      <c r="G37" s="25"/>
      <c r="H37" s="25"/>
      <c r="I37" s="25"/>
      <c r="J37" s="25"/>
      <c r="K37" s="25"/>
      <c r="L37" s="25"/>
      <c r="M37" s="25"/>
      <c r="N37" s="25"/>
      <c r="O37" s="25"/>
    </row>
    <row r="38" spans="1:15" ht="16.5" customHeight="1">
      <c r="A38" s="6"/>
      <c r="B38" s="97"/>
      <c r="C38" s="98" t="s">
        <v>77</v>
      </c>
      <c r="D38" s="101" t="s">
        <v>148</v>
      </c>
      <c r="E38" s="100">
        <f>F38*12</f>
        <v>180000</v>
      </c>
      <c r="F38" s="102">
        <v>15000</v>
      </c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6.5" customHeight="1">
      <c r="A39" s="6"/>
      <c r="B39" s="97"/>
      <c r="C39" s="98" t="s">
        <v>79</v>
      </c>
      <c r="D39" s="101" t="s">
        <v>167</v>
      </c>
      <c r="E39" s="100">
        <f>F39*12</f>
        <v>180000</v>
      </c>
      <c r="F39" s="102">
        <v>15000</v>
      </c>
      <c r="G39" s="25"/>
      <c r="H39" s="25"/>
      <c r="I39" s="25"/>
      <c r="J39" s="25"/>
      <c r="K39" s="25"/>
      <c r="L39" s="25"/>
      <c r="M39" s="25"/>
      <c r="N39" s="25"/>
      <c r="O39" s="25"/>
    </row>
    <row r="40" spans="1:15" ht="16.5" customHeight="1">
      <c r="A40" s="6"/>
      <c r="B40" s="97"/>
      <c r="C40" s="98" t="s">
        <v>81</v>
      </c>
      <c r="D40" s="101" t="s">
        <v>166</v>
      </c>
      <c r="E40" s="100">
        <f t="shared" si="0"/>
        <v>180000</v>
      </c>
      <c r="F40" s="102">
        <v>15000</v>
      </c>
      <c r="G40" s="25"/>
      <c r="H40" s="25"/>
      <c r="I40" s="25"/>
      <c r="J40" s="25"/>
      <c r="K40" s="25"/>
      <c r="L40" s="25"/>
      <c r="M40" s="25"/>
      <c r="N40" s="25"/>
      <c r="O40" s="25"/>
    </row>
    <row r="41" spans="1:15" ht="16.5" customHeight="1">
      <c r="A41" s="6"/>
      <c r="B41" s="97"/>
      <c r="C41" s="98" t="s">
        <v>83</v>
      </c>
      <c r="D41" s="101" t="s">
        <v>169</v>
      </c>
      <c r="E41" s="100">
        <f>F41*12</f>
        <v>180000</v>
      </c>
      <c r="F41" s="102">
        <v>15000</v>
      </c>
      <c r="G41" s="25"/>
      <c r="H41" s="25"/>
      <c r="I41" s="25"/>
      <c r="J41" s="25"/>
      <c r="K41" s="25"/>
      <c r="L41" s="25"/>
      <c r="M41" s="25"/>
      <c r="N41" s="25"/>
      <c r="O41" s="25"/>
    </row>
    <row r="42" spans="1:15" ht="16.5" customHeight="1">
      <c r="A42" s="6"/>
      <c r="B42" s="97"/>
      <c r="C42" s="98" t="s">
        <v>85</v>
      </c>
      <c r="D42" s="101" t="s">
        <v>170</v>
      </c>
      <c r="E42" s="100">
        <f>F42*12</f>
        <v>60000</v>
      </c>
      <c r="F42" s="102">
        <v>5000</v>
      </c>
      <c r="G42" s="25"/>
      <c r="H42" s="25"/>
      <c r="I42" s="25"/>
      <c r="J42" s="25"/>
      <c r="K42" s="25"/>
      <c r="L42" s="25"/>
      <c r="M42" s="25"/>
      <c r="N42" s="25"/>
      <c r="O42" s="25"/>
    </row>
    <row r="43" spans="1:15" ht="16.5" customHeight="1">
      <c r="A43" s="6"/>
      <c r="B43" s="97"/>
      <c r="C43" s="98" t="s">
        <v>87</v>
      </c>
      <c r="D43" s="101" t="s">
        <v>151</v>
      </c>
      <c r="E43" s="100">
        <v>1300000</v>
      </c>
      <c r="F43" s="102">
        <v>0</v>
      </c>
      <c r="G43" s="25"/>
      <c r="H43" s="25"/>
      <c r="I43" s="25"/>
      <c r="J43" s="25"/>
      <c r="K43" s="25"/>
      <c r="L43" s="25"/>
      <c r="M43" s="25"/>
      <c r="N43" s="25"/>
      <c r="O43" s="25"/>
    </row>
    <row r="44" spans="1:15" ht="16.5" customHeight="1">
      <c r="A44" s="6"/>
      <c r="B44" s="97"/>
      <c r="C44" s="98" t="s">
        <v>89</v>
      </c>
      <c r="D44" s="101" t="s">
        <v>105</v>
      </c>
      <c r="E44" s="100">
        <v>2100000</v>
      </c>
      <c r="F44" s="102">
        <v>0</v>
      </c>
      <c r="G44" s="25"/>
      <c r="H44" s="25"/>
      <c r="I44" s="25"/>
      <c r="J44" s="25"/>
      <c r="K44" s="25"/>
      <c r="L44" s="25"/>
      <c r="M44" s="25"/>
      <c r="N44" s="25"/>
      <c r="O44" s="25"/>
    </row>
    <row r="45" spans="1:10" ht="16.5" customHeight="1">
      <c r="A45" s="6"/>
      <c r="B45" s="97"/>
      <c r="C45" s="98" t="s">
        <v>91</v>
      </c>
      <c r="D45" s="99" t="s">
        <v>153</v>
      </c>
      <c r="E45" s="100">
        <v>2000000</v>
      </c>
      <c r="F45" s="102">
        <v>0</v>
      </c>
      <c r="G45"/>
      <c r="H45"/>
      <c r="I45"/>
      <c r="J45"/>
    </row>
    <row r="46" spans="1:10" ht="16.5" customHeight="1">
      <c r="A46" s="6"/>
      <c r="B46" s="97"/>
      <c r="C46" s="98" t="s">
        <v>93</v>
      </c>
      <c r="D46" s="99" t="s">
        <v>152</v>
      </c>
      <c r="E46" s="100">
        <v>2000000</v>
      </c>
      <c r="F46" s="102">
        <v>0</v>
      </c>
      <c r="G46"/>
      <c r="H46"/>
      <c r="I46"/>
      <c r="J46"/>
    </row>
    <row r="47" spans="1:10" ht="16.5" customHeight="1">
      <c r="A47" s="6"/>
      <c r="B47" s="97"/>
      <c r="C47" s="98" t="s">
        <v>95</v>
      </c>
      <c r="D47" s="99" t="s">
        <v>172</v>
      </c>
      <c r="E47" s="100">
        <v>300000</v>
      </c>
      <c r="F47" s="102">
        <v>0</v>
      </c>
      <c r="G47"/>
      <c r="H47"/>
      <c r="I47"/>
      <c r="J47"/>
    </row>
    <row r="48" spans="1:10" ht="16.5" customHeight="1">
      <c r="A48" s="6"/>
      <c r="B48" s="97"/>
      <c r="C48" s="98" t="s">
        <v>98</v>
      </c>
      <c r="D48" s="99" t="s">
        <v>171</v>
      </c>
      <c r="E48" s="100">
        <v>5640000</v>
      </c>
      <c r="F48" s="102">
        <v>0</v>
      </c>
      <c r="G48"/>
      <c r="H48"/>
      <c r="I48"/>
      <c r="J48"/>
    </row>
    <row r="49" spans="1:10" ht="16.5" customHeight="1">
      <c r="A49" s="6"/>
      <c r="B49" s="97"/>
      <c r="C49" s="103"/>
      <c r="D49" s="104" t="s">
        <v>108</v>
      </c>
      <c r="E49" s="100">
        <f>SUM(E8:E51)</f>
        <v>41480000</v>
      </c>
      <c r="F49" s="100">
        <f>SUM(F8:F48)</f>
        <v>2345000</v>
      </c>
      <c r="G49" s="27"/>
      <c r="H49"/>
      <c r="I49"/>
      <c r="J49"/>
    </row>
    <row r="54" spans="1:10" ht="18" customHeight="1">
      <c r="A54" s="4"/>
      <c r="B54" s="4"/>
      <c r="C54" s="6"/>
      <c r="D54" s="5"/>
      <c r="E54" s="28"/>
      <c r="F54" s="5"/>
      <c r="G54"/>
      <c r="H54"/>
      <c r="I54"/>
      <c r="J54"/>
    </row>
    <row r="55" spans="1:10" ht="38.25" customHeight="1">
      <c r="A55" s="4"/>
      <c r="B55" s="4"/>
      <c r="C55" s="86"/>
      <c r="D55" s="87"/>
      <c r="E55" s="88"/>
      <c r="F55" s="89"/>
      <c r="G55"/>
      <c r="H55"/>
      <c r="I55"/>
      <c r="J55"/>
    </row>
    <row r="56" spans="1:10" ht="16.5">
      <c r="A56" s="4"/>
      <c r="B56" s="4"/>
      <c r="C56" s="6"/>
      <c r="D56" s="52"/>
      <c r="E56" s="90"/>
      <c r="F56" s="91"/>
      <c r="G56"/>
      <c r="H56"/>
      <c r="I56"/>
      <c r="J56"/>
    </row>
    <row r="57" spans="1:10" ht="16.5">
      <c r="A57" s="4"/>
      <c r="B57" s="4"/>
      <c r="C57" s="6"/>
      <c r="D57" s="92"/>
      <c r="E57" s="69"/>
      <c r="F57" s="91"/>
      <c r="G57"/>
      <c r="H57"/>
      <c r="I57"/>
      <c r="J57"/>
    </row>
    <row r="58" spans="1:10" ht="16.5">
      <c r="A58" s="4"/>
      <c r="B58" s="4"/>
      <c r="C58" s="6"/>
      <c r="D58" s="52"/>
      <c r="E58" s="69"/>
      <c r="F58" s="91"/>
      <c r="G58"/>
      <c r="H58"/>
      <c r="I58"/>
      <c r="J58"/>
    </row>
    <row r="59" spans="1:10" ht="16.5">
      <c r="A59" s="4"/>
      <c r="B59" s="4"/>
      <c r="C59" s="6"/>
      <c r="D59" s="52"/>
      <c r="E59" s="69"/>
      <c r="F59" s="91"/>
      <c r="G59"/>
      <c r="H59"/>
      <c r="I59"/>
      <c r="J59"/>
    </row>
    <row r="60" spans="1:10" ht="16.5">
      <c r="A60" s="4"/>
      <c r="B60" s="4"/>
      <c r="C60" s="6"/>
      <c r="D60" s="52"/>
      <c r="E60" s="69"/>
      <c r="F60" s="91"/>
      <c r="G60"/>
      <c r="H60"/>
      <c r="I60"/>
      <c r="J60"/>
    </row>
    <row r="61" spans="1:10" ht="16.5">
      <c r="A61" s="4"/>
      <c r="B61" s="4"/>
      <c r="C61" s="6"/>
      <c r="D61" s="52"/>
      <c r="E61" s="69"/>
      <c r="F61" s="91"/>
      <c r="G61"/>
      <c r="H61"/>
      <c r="I61"/>
      <c r="J61"/>
    </row>
    <row r="62" spans="1:10" ht="16.5">
      <c r="A62" s="4"/>
      <c r="B62" s="4"/>
      <c r="C62" s="6"/>
      <c r="D62" s="52"/>
      <c r="E62" s="69"/>
      <c r="F62" s="93"/>
      <c r="G62"/>
      <c r="H62"/>
      <c r="I62"/>
      <c r="J62"/>
    </row>
    <row r="63" spans="1:10" ht="20.25">
      <c r="A63" s="4"/>
      <c r="B63" s="4"/>
      <c r="C63" s="51"/>
      <c r="D63" s="52"/>
      <c r="E63" s="69"/>
      <c r="F63" s="93"/>
      <c r="G63"/>
      <c r="H63"/>
      <c r="I63"/>
      <c r="J63"/>
    </row>
    <row r="64" spans="1:10" ht="20.25">
      <c r="A64" s="4"/>
      <c r="B64" s="4"/>
      <c r="C64" s="51"/>
      <c r="D64" s="52"/>
      <c r="E64" s="69"/>
      <c r="F64" s="93"/>
      <c r="G64"/>
      <c r="H64"/>
      <c r="I64"/>
      <c r="J64"/>
    </row>
    <row r="65" spans="1:6" ht="20.25">
      <c r="A65" s="4"/>
      <c r="B65" s="4"/>
      <c r="C65" s="51"/>
      <c r="D65" s="52"/>
      <c r="E65" s="69"/>
      <c r="F65" s="93"/>
    </row>
    <row r="66" spans="3:6" ht="19.5">
      <c r="C66" s="55"/>
      <c r="D66" s="52"/>
      <c r="E66" s="69"/>
      <c r="F66" s="93"/>
    </row>
    <row r="67" spans="3:6" ht="19.5">
      <c r="C67" s="55"/>
      <c r="D67" s="52"/>
      <c r="E67" s="69"/>
      <c r="F67" s="93"/>
    </row>
    <row r="68" spans="3:6" ht="19.5">
      <c r="C68" s="55"/>
      <c r="D68" s="52"/>
      <c r="E68" s="69"/>
      <c r="F68" s="93"/>
    </row>
    <row r="69" spans="3:6" ht="19.5">
      <c r="C69" s="55"/>
      <c r="D69" s="52"/>
      <c r="E69" s="69"/>
      <c r="F69" s="93"/>
    </row>
    <row r="70" spans="3:6" ht="19.5">
      <c r="C70" s="55"/>
      <c r="D70" s="52"/>
      <c r="E70" s="69"/>
      <c r="F70" s="52"/>
    </row>
    <row r="71" spans="3:6" ht="19.5">
      <c r="C71" s="55"/>
      <c r="D71" s="52"/>
      <c r="E71" s="69"/>
      <c r="F71" s="52"/>
    </row>
    <row r="72" spans="3:6" ht="19.5">
      <c r="C72" s="55"/>
      <c r="D72" s="52"/>
      <c r="E72" s="69"/>
      <c r="F72" s="52"/>
    </row>
    <row r="73" spans="3:6" ht="19.5">
      <c r="C73" s="55"/>
      <c r="D73" s="52"/>
      <c r="E73" s="69"/>
      <c r="F73" s="52"/>
    </row>
    <row r="74" spans="3:6" ht="19.5">
      <c r="C74" s="55"/>
      <c r="D74" s="52"/>
      <c r="E74" s="69"/>
      <c r="F74" s="52"/>
    </row>
    <row r="75" spans="3:6" ht="19.5">
      <c r="C75" s="55"/>
      <c r="D75" s="52"/>
      <c r="E75" s="69"/>
      <c r="F75" s="52"/>
    </row>
    <row r="76" spans="3:6" ht="19.5">
      <c r="C76" s="55"/>
      <c r="D76" s="52"/>
      <c r="E76" s="69"/>
      <c r="F76" s="52"/>
    </row>
    <row r="77" spans="4:6" ht="15">
      <c r="D77" s="52"/>
      <c r="E77" s="69"/>
      <c r="F77" s="52"/>
    </row>
    <row r="78" spans="4:6" ht="15.75">
      <c r="D78" s="73"/>
      <c r="E78" s="94"/>
      <c r="F78" s="72"/>
    </row>
    <row r="79" ht="15">
      <c r="E79" s="84"/>
    </row>
    <row r="80" ht="15">
      <c r="E80" s="84"/>
    </row>
    <row r="81" ht="15">
      <c r="E81" s="84"/>
    </row>
    <row r="82" spans="1:5" ht="15">
      <c r="A82" s="1">
        <v>4</v>
      </c>
      <c r="E82" s="84"/>
    </row>
    <row r="83" ht="15">
      <c r="E83" s="84"/>
    </row>
    <row r="84" ht="15">
      <c r="E84" s="84"/>
    </row>
    <row r="85" ht="15">
      <c r="E85" s="84"/>
    </row>
    <row r="86" ht="15">
      <c r="E86" s="84"/>
    </row>
    <row r="87" ht="15">
      <c r="E87" s="84"/>
    </row>
    <row r="88" ht="15">
      <c r="E88" s="84"/>
    </row>
    <row r="89" ht="15">
      <c r="E89" s="84"/>
    </row>
    <row r="90" ht="15">
      <c r="E90" s="84"/>
    </row>
    <row r="91" ht="15">
      <c r="E91" s="84"/>
    </row>
    <row r="92" ht="15">
      <c r="E92" s="84"/>
    </row>
    <row r="93" ht="15">
      <c r="E93" s="84"/>
    </row>
    <row r="94" ht="15">
      <c r="E94" s="84"/>
    </row>
    <row r="95" ht="15">
      <c r="E95" s="84"/>
    </row>
    <row r="96" ht="15">
      <c r="E96" s="84"/>
    </row>
    <row r="97" ht="15">
      <c r="E97" s="84"/>
    </row>
    <row r="98" ht="15">
      <c r="E98" s="84"/>
    </row>
    <row r="99" ht="15">
      <c r="E99" s="84"/>
    </row>
    <row r="100" ht="15">
      <c r="E100" s="84"/>
    </row>
    <row r="101" ht="15">
      <c r="E101" s="84"/>
    </row>
    <row r="102" ht="15">
      <c r="E102" s="84"/>
    </row>
    <row r="103" ht="15">
      <c r="E103" s="84"/>
    </row>
    <row r="104" ht="15">
      <c r="E104" s="84"/>
    </row>
    <row r="105" ht="15">
      <c r="E105" s="84"/>
    </row>
    <row r="106" ht="15">
      <c r="E106" s="84"/>
    </row>
    <row r="107" ht="15">
      <c r="E107" s="84"/>
    </row>
    <row r="108" ht="15">
      <c r="E108" s="84"/>
    </row>
    <row r="109" ht="15">
      <c r="E109" s="84"/>
    </row>
    <row r="110" ht="15">
      <c r="E110" s="84"/>
    </row>
    <row r="111" ht="15">
      <c r="E111" s="84"/>
    </row>
    <row r="112" ht="15">
      <c r="E112" s="84"/>
    </row>
    <row r="113" ht="15">
      <c r="E113" s="84"/>
    </row>
    <row r="114" ht="15">
      <c r="E114" s="84"/>
    </row>
    <row r="115" ht="15">
      <c r="E115" s="84"/>
    </row>
    <row r="116" ht="15">
      <c r="E116" s="84"/>
    </row>
    <row r="117" ht="15">
      <c r="E117" s="84"/>
    </row>
  </sheetData>
  <sheetProtection selectLockedCells="1" selectUnlockedCells="1"/>
  <mergeCells count="2">
    <mergeCell ref="G28:N28"/>
    <mergeCell ref="G34:O34"/>
  </mergeCells>
  <printOptions horizontalCentered="1"/>
  <pageMargins left="0.22013888888888888" right="0" top="0.2298611111111111" bottom="0" header="0.5118055555555555" footer="0.5118055555555555"/>
  <pageSetup horizontalDpi="600" verticalDpi="600" orientation="landscape" paperSize="9" scale="71" r:id="rId1"/>
  <rowBreaks count="1" manualBreakCount="1">
    <brk id="53" max="25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Svetislav Vukmirica</dc:creator>
  <cp:keywords/>
  <dc:description/>
  <cp:lastModifiedBy>mariza milic stefanovic</cp:lastModifiedBy>
  <cp:lastPrinted>2014-01-28T07:07:28Z</cp:lastPrinted>
  <dcterms:created xsi:type="dcterms:W3CDTF">2014-01-20T15:02:34Z</dcterms:created>
  <dcterms:modified xsi:type="dcterms:W3CDTF">2014-01-29T09:56:22Z</dcterms:modified>
  <cp:category/>
  <cp:version/>
  <cp:contentType/>
  <cp:contentStatus/>
</cp:coreProperties>
</file>